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21"/>
  <workbookPr autoCompressPictures="0"/>
  <bookViews>
    <workbookView xWindow="0" yWindow="0" windowWidth="28800" windowHeight="16080"/>
  </bookViews>
  <sheets>
    <sheet name="DateVsYear" sheetId="1" r:id="rId1"/>
    <sheet name="YearVsClimate" sheetId="2" r:id="rId2"/>
    <sheet name="DateVsClimate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2" l="1"/>
  <c r="A1" i="3"/>
  <c r="B1" i="3"/>
  <c r="C1" i="2"/>
  <c r="C1" i="3"/>
  <c r="D2" i="3"/>
  <c r="E2" i="3"/>
  <c r="F2" i="3"/>
  <c r="G2" i="3"/>
  <c r="H2" i="3"/>
  <c r="I2" i="3"/>
  <c r="J2" i="3"/>
  <c r="D3" i="3"/>
  <c r="E3" i="3"/>
  <c r="F3" i="3"/>
  <c r="G3" i="3"/>
  <c r="H3" i="3"/>
  <c r="I3" i="3"/>
  <c r="J3" i="3"/>
  <c r="D4" i="3"/>
  <c r="E4" i="3"/>
  <c r="F4" i="3"/>
  <c r="G4" i="3"/>
  <c r="H4" i="3"/>
  <c r="I4" i="3"/>
  <c r="J4" i="3"/>
  <c r="D5" i="3"/>
  <c r="E5" i="3"/>
  <c r="F5" i="3"/>
  <c r="G5" i="3"/>
  <c r="H5" i="3"/>
  <c r="I5" i="3"/>
  <c r="J5" i="3"/>
  <c r="D6" i="3"/>
  <c r="E6" i="3"/>
  <c r="F6" i="3"/>
  <c r="G6" i="3"/>
  <c r="H6" i="3"/>
  <c r="I6" i="3"/>
  <c r="J6" i="3"/>
  <c r="D7" i="3"/>
  <c r="E7" i="3"/>
  <c r="F7" i="3"/>
  <c r="G7" i="3"/>
  <c r="H7" i="3"/>
  <c r="I7" i="3"/>
  <c r="J7" i="3"/>
  <c r="D8" i="3"/>
  <c r="E8" i="3"/>
  <c r="F8" i="3"/>
  <c r="G8" i="3"/>
  <c r="H8" i="3"/>
  <c r="I8" i="3"/>
  <c r="J8" i="3"/>
  <c r="D9" i="3"/>
  <c r="E9" i="3"/>
  <c r="F9" i="3"/>
  <c r="G9" i="3"/>
  <c r="H9" i="3"/>
  <c r="I9" i="3"/>
  <c r="J9" i="3"/>
  <c r="D10" i="3"/>
  <c r="E10" i="3"/>
  <c r="F10" i="3"/>
  <c r="G10" i="3"/>
  <c r="H10" i="3"/>
  <c r="I10" i="3"/>
  <c r="J10" i="3"/>
  <c r="D11" i="3"/>
  <c r="E11" i="3"/>
  <c r="F11" i="3"/>
  <c r="G11" i="3"/>
  <c r="H11" i="3"/>
  <c r="I11" i="3"/>
  <c r="J11" i="3"/>
  <c r="D12" i="3"/>
  <c r="E12" i="3"/>
  <c r="F12" i="3"/>
  <c r="G12" i="3"/>
  <c r="H12" i="3"/>
  <c r="I12" i="3"/>
  <c r="J12" i="3"/>
  <c r="D13" i="3"/>
  <c r="E13" i="3"/>
  <c r="F13" i="3"/>
  <c r="G13" i="3"/>
  <c r="H13" i="3"/>
  <c r="I13" i="3"/>
  <c r="J13" i="3"/>
  <c r="D14" i="3"/>
  <c r="E14" i="3"/>
  <c r="F14" i="3"/>
  <c r="G14" i="3"/>
  <c r="H14" i="3"/>
  <c r="I14" i="3"/>
  <c r="J14" i="3"/>
  <c r="D15" i="3"/>
  <c r="E15" i="3"/>
  <c r="F15" i="3"/>
  <c r="G15" i="3"/>
  <c r="H15" i="3"/>
  <c r="I15" i="3"/>
  <c r="J15" i="3"/>
  <c r="D16" i="3"/>
  <c r="E16" i="3"/>
  <c r="F16" i="3"/>
  <c r="G16" i="3"/>
  <c r="H16" i="3"/>
  <c r="I16" i="3"/>
  <c r="J16" i="3"/>
  <c r="D17" i="3"/>
  <c r="E17" i="3"/>
  <c r="F17" i="3"/>
  <c r="G17" i="3"/>
  <c r="H17" i="3"/>
  <c r="I17" i="3"/>
  <c r="J17" i="3"/>
  <c r="D18" i="3"/>
  <c r="E18" i="3"/>
  <c r="F18" i="3"/>
  <c r="G18" i="3"/>
  <c r="H18" i="3"/>
  <c r="I18" i="3"/>
  <c r="J18" i="3"/>
  <c r="D19" i="3"/>
  <c r="E19" i="3"/>
  <c r="F19" i="3"/>
  <c r="G19" i="3"/>
  <c r="H19" i="3"/>
  <c r="I19" i="3"/>
  <c r="J19" i="3"/>
  <c r="D20" i="3"/>
  <c r="E20" i="3"/>
  <c r="F20" i="3"/>
  <c r="G20" i="3"/>
  <c r="H20" i="3"/>
  <c r="I20" i="3"/>
  <c r="J20" i="3"/>
  <c r="D21" i="3"/>
  <c r="E21" i="3"/>
  <c r="F21" i="3"/>
  <c r="G21" i="3"/>
  <c r="H21" i="3"/>
  <c r="I21" i="3"/>
  <c r="J21" i="3"/>
  <c r="D22" i="3"/>
  <c r="E22" i="3"/>
  <c r="F22" i="3"/>
  <c r="G22" i="3"/>
  <c r="H22" i="3"/>
  <c r="I22" i="3"/>
  <c r="J22" i="3"/>
  <c r="D23" i="3"/>
  <c r="E23" i="3"/>
  <c r="F23" i="3"/>
  <c r="G23" i="3"/>
  <c r="H23" i="3"/>
  <c r="I23" i="3"/>
  <c r="J23" i="3"/>
  <c r="D24" i="3"/>
  <c r="E24" i="3"/>
  <c r="F24" i="3"/>
  <c r="G24" i="3"/>
  <c r="H24" i="3"/>
  <c r="I24" i="3"/>
  <c r="J24" i="3"/>
  <c r="D25" i="3"/>
  <c r="E25" i="3"/>
  <c r="F25" i="3"/>
  <c r="G25" i="3"/>
  <c r="H25" i="3"/>
  <c r="I25" i="3"/>
  <c r="J25" i="3"/>
  <c r="D26" i="3"/>
  <c r="E26" i="3"/>
  <c r="F26" i="3"/>
  <c r="G26" i="3"/>
  <c r="H26" i="3"/>
  <c r="I26" i="3"/>
  <c r="J26" i="3"/>
  <c r="D27" i="3"/>
  <c r="E27" i="3"/>
  <c r="F27" i="3"/>
  <c r="G27" i="3"/>
  <c r="H27" i="3"/>
  <c r="I27" i="3"/>
  <c r="J27" i="3"/>
  <c r="D28" i="3"/>
  <c r="E28" i="3"/>
  <c r="F28" i="3"/>
  <c r="G28" i="3"/>
  <c r="H28" i="3"/>
  <c r="I28" i="3"/>
  <c r="J28" i="3"/>
  <c r="D29" i="3"/>
  <c r="E29" i="3"/>
  <c r="F29" i="3"/>
  <c r="G29" i="3"/>
  <c r="H29" i="3"/>
  <c r="I29" i="3"/>
  <c r="J29" i="3"/>
  <c r="D30" i="3"/>
  <c r="E30" i="3"/>
  <c r="F30" i="3"/>
  <c r="G30" i="3"/>
  <c r="H30" i="3"/>
  <c r="I30" i="3"/>
  <c r="J30" i="3"/>
  <c r="D31" i="3"/>
  <c r="E31" i="3"/>
  <c r="F31" i="3"/>
  <c r="G31" i="3"/>
  <c r="H31" i="3"/>
  <c r="I31" i="3"/>
  <c r="J31" i="3"/>
  <c r="D32" i="3"/>
  <c r="E32" i="3"/>
  <c r="F32" i="3"/>
  <c r="G32" i="3"/>
  <c r="H32" i="3"/>
  <c r="I32" i="3"/>
  <c r="J32" i="3"/>
  <c r="D33" i="3"/>
  <c r="E33" i="3"/>
  <c r="F33" i="3"/>
  <c r="G33" i="3"/>
  <c r="H33" i="3"/>
  <c r="I33" i="3"/>
  <c r="J33" i="3"/>
  <c r="M37" i="2"/>
  <c r="M19" i="2"/>
  <c r="A2" i="2"/>
  <c r="A2" i="3"/>
  <c r="A3" i="2"/>
  <c r="A3" i="3"/>
  <c r="B3" i="2"/>
  <c r="B3" i="3"/>
  <c r="A4" i="2"/>
  <c r="A4" i="3"/>
  <c r="B4" i="2"/>
  <c r="B4" i="3"/>
  <c r="A5" i="2"/>
  <c r="A5" i="3"/>
  <c r="B5" i="2"/>
  <c r="B5" i="3"/>
  <c r="A6" i="2"/>
  <c r="A6" i="3"/>
  <c r="B6" i="2"/>
  <c r="B6" i="3"/>
  <c r="A7" i="2"/>
  <c r="A7" i="3"/>
  <c r="B7" i="2"/>
  <c r="B7" i="3"/>
  <c r="A8" i="2"/>
  <c r="A8" i="3"/>
  <c r="B8" i="2"/>
  <c r="B8" i="3"/>
  <c r="A9" i="2"/>
  <c r="A9" i="3"/>
  <c r="B9" i="2"/>
  <c r="B9" i="3"/>
  <c r="A10" i="2"/>
  <c r="A10" i="3"/>
  <c r="B10" i="2"/>
  <c r="B10" i="3"/>
  <c r="A11" i="2"/>
  <c r="A11" i="3"/>
  <c r="B11" i="2"/>
  <c r="B11" i="3"/>
  <c r="A12" i="2"/>
  <c r="A12" i="3"/>
  <c r="B12" i="2"/>
  <c r="B12" i="3"/>
  <c r="A13" i="2"/>
  <c r="A13" i="3"/>
  <c r="B13" i="2"/>
  <c r="B13" i="3"/>
  <c r="A14" i="2"/>
  <c r="A14" i="3"/>
  <c r="B14" i="2"/>
  <c r="B14" i="3"/>
  <c r="A15" i="2"/>
  <c r="A15" i="3"/>
  <c r="B15" i="2"/>
  <c r="B15" i="3"/>
  <c r="A16" i="2"/>
  <c r="A16" i="3"/>
  <c r="B16" i="2"/>
  <c r="B16" i="3"/>
  <c r="A17" i="2"/>
  <c r="A17" i="3"/>
  <c r="B17" i="2"/>
  <c r="B17" i="3"/>
  <c r="A18" i="2"/>
  <c r="A18" i="3"/>
  <c r="B18" i="2"/>
  <c r="B18" i="3"/>
  <c r="A19" i="2"/>
  <c r="A19" i="3"/>
  <c r="B19" i="2"/>
  <c r="B19" i="3"/>
  <c r="A20" i="2"/>
  <c r="A20" i="3"/>
  <c r="B20" i="2"/>
  <c r="B20" i="3"/>
  <c r="A21" i="2"/>
  <c r="A21" i="3"/>
  <c r="B21" i="2"/>
  <c r="B21" i="3"/>
  <c r="A22" i="2"/>
  <c r="A22" i="3"/>
  <c r="B22" i="2"/>
  <c r="B22" i="3"/>
  <c r="A23" i="2"/>
  <c r="A23" i="3"/>
  <c r="B23" i="2"/>
  <c r="B23" i="3"/>
  <c r="A24" i="2"/>
  <c r="A24" i="3"/>
  <c r="B24" i="2"/>
  <c r="B24" i="3"/>
  <c r="A25" i="2"/>
  <c r="A25" i="3"/>
  <c r="B25" i="2"/>
  <c r="B25" i="3"/>
  <c r="A26" i="2"/>
  <c r="A26" i="3"/>
  <c r="B26" i="2"/>
  <c r="B26" i="3"/>
  <c r="A27" i="2"/>
  <c r="A27" i="3"/>
  <c r="B27" i="2"/>
  <c r="B27" i="3"/>
  <c r="A28" i="2"/>
  <c r="A28" i="3"/>
  <c r="B28" i="2"/>
  <c r="B28" i="3"/>
  <c r="A29" i="2"/>
  <c r="A29" i="3"/>
  <c r="B29" i="2"/>
  <c r="B29" i="3"/>
  <c r="A30" i="2"/>
  <c r="A30" i="3"/>
  <c r="B30" i="2"/>
  <c r="B30" i="3"/>
  <c r="A31" i="2"/>
  <c r="A31" i="3"/>
  <c r="B31" i="2"/>
  <c r="B31" i="3"/>
  <c r="A32" i="2"/>
  <c r="A32" i="3"/>
  <c r="B32" i="2"/>
  <c r="B32" i="3"/>
  <c r="A33" i="2"/>
  <c r="A33" i="3"/>
  <c r="B33" i="2"/>
  <c r="B33" i="3"/>
  <c r="C31" i="1"/>
  <c r="C31" i="2"/>
  <c r="C31" i="3"/>
  <c r="C27" i="1"/>
  <c r="C27" i="2"/>
  <c r="C27" i="3"/>
  <c r="C23" i="1"/>
  <c r="C23" i="2"/>
  <c r="C23" i="3"/>
  <c r="C19" i="1"/>
  <c r="C19" i="2"/>
  <c r="C19" i="3"/>
  <c r="C15" i="1"/>
  <c r="C15" i="2"/>
  <c r="C15" i="3"/>
  <c r="C11" i="1"/>
  <c r="C11" i="2"/>
  <c r="C11" i="3"/>
  <c r="C10" i="1"/>
  <c r="C10" i="2"/>
  <c r="C10" i="3"/>
  <c r="C7" i="1"/>
  <c r="C7" i="2"/>
  <c r="C7" i="3"/>
  <c r="C3" i="1"/>
  <c r="C3" i="2"/>
  <c r="C3" i="3"/>
  <c r="C33" i="1"/>
  <c r="C33" i="2"/>
  <c r="C33" i="3"/>
  <c r="C32" i="1"/>
  <c r="C32" i="2"/>
  <c r="C32" i="3"/>
  <c r="C30" i="1"/>
  <c r="C30" i="2"/>
  <c r="C30" i="3"/>
  <c r="C29" i="1"/>
  <c r="C29" i="2"/>
  <c r="C29" i="3"/>
  <c r="C28" i="1"/>
  <c r="C28" i="2"/>
  <c r="C28" i="3"/>
  <c r="C26" i="1"/>
  <c r="C26" i="2"/>
  <c r="C26" i="3"/>
  <c r="C25" i="1"/>
  <c r="C25" i="2"/>
  <c r="C25" i="3"/>
  <c r="C24" i="1"/>
  <c r="C24" i="2"/>
  <c r="C24" i="3"/>
  <c r="C22" i="1"/>
  <c r="C22" i="2"/>
  <c r="C22" i="3"/>
  <c r="C21" i="1"/>
  <c r="C21" i="2"/>
  <c r="C21" i="3"/>
  <c r="C20" i="1"/>
  <c r="C20" i="2"/>
  <c r="C20" i="3"/>
  <c r="C18" i="1"/>
  <c r="C18" i="2"/>
  <c r="C18" i="3"/>
  <c r="C17" i="1"/>
  <c r="C17" i="2"/>
  <c r="C17" i="3"/>
  <c r="C16" i="1"/>
  <c r="C16" i="2"/>
  <c r="C16" i="3"/>
  <c r="C14" i="1"/>
  <c r="C14" i="2"/>
  <c r="C14" i="3"/>
  <c r="C13" i="1"/>
  <c r="C13" i="2"/>
  <c r="C13" i="3"/>
  <c r="C12" i="1"/>
  <c r="C12" i="2"/>
  <c r="C12" i="3"/>
  <c r="C9" i="1"/>
  <c r="C9" i="2"/>
  <c r="C9" i="3"/>
  <c r="C8" i="1"/>
  <c r="C8" i="2"/>
  <c r="C8" i="3"/>
  <c r="C6" i="1"/>
  <c r="C6" i="2"/>
  <c r="C6" i="3"/>
  <c r="C5" i="1"/>
  <c r="C5" i="2"/>
  <c r="C5" i="3"/>
  <c r="C4" i="1"/>
  <c r="H27" i="1"/>
  <c r="C4" i="2"/>
  <c r="C4" i="3"/>
  <c r="M37" i="3"/>
  <c r="M20" i="3"/>
</calcChain>
</file>

<file path=xl/sharedStrings.xml><?xml version="1.0" encoding="utf-8"?>
<sst xmlns="http://schemas.openxmlformats.org/spreadsheetml/2006/main" count="81" uniqueCount="16">
  <si>
    <t>year</t>
  </si>
  <si>
    <t>Calendar Date</t>
  </si>
  <si>
    <t>Year</t>
  </si>
  <si>
    <t xml:space="preserve">Species </t>
  </si>
  <si>
    <t>Slope</t>
  </si>
  <si>
    <t>season</t>
  </si>
  <si>
    <t>max precip</t>
  </si>
  <si>
    <t>max max temp</t>
  </si>
  <si>
    <t>min min temp</t>
  </si>
  <si>
    <t>Willow Slough</t>
  </si>
  <si>
    <t>Winter</t>
  </si>
  <si>
    <t>Site</t>
  </si>
  <si>
    <t>total precip</t>
  </si>
  <si>
    <t>Climate Data</t>
  </si>
  <si>
    <t>Julian Date</t>
  </si>
  <si>
    <t>Paste Data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</si>
</sst>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2" borderId="1" xfId="0" applyFill="1" applyBorder="1"/>
    <xf numFmtId="0" fontId="1" fillId="0" borderId="0" xfId="0" applyFont="1"/>
    <xf numFmtId="164" fontId="1" fillId="0" borderId="0" xfId="0" applyNumberFormat="1" applyFont="1"/>
    <xf numFmtId="164" fontId="0" fillId="0" borderId="2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Date of butterfly</a:t>
            </a:r>
            <a:r>
              <a:rPr lang="en-US" baseline="0"/>
              <a:t> first emergence across years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DateVsYear!$B$2</c:f>
              <c:strCache>
                <c:ptCount val="1"/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DateVsYear!$A$3:$A$33</c:f>
              <c:numCache>
                <c:formatCode>General</c:formatCode>
                <c:ptCount val="31"/>
              </c:numCache>
            </c:numRef>
          </c:xVal>
          <c:yVal>
            <c:numRef>
              <c:f>DateVsYear!$C$3:$C$33</c:f>
              <c:numCache>
                <c:formatCode>[$-409]d\-mmm;@</c:formatCode>
                <c:ptCount val="31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1.0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1.0</c:v>
                </c:pt>
                <c:pt idx="29">
                  <c:v>0.0</c:v>
                </c:pt>
                <c:pt idx="30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830856"/>
        <c:axId val="454833688"/>
      </c:scatterChart>
      <c:valAx>
        <c:axId val="454830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4833688"/>
        <c:crosses val="autoZero"/>
        <c:crossBetween val="midCat"/>
      </c:valAx>
      <c:valAx>
        <c:axId val="454833688"/>
        <c:scaling>
          <c:orientation val="minMax"/>
        </c:scaling>
        <c:delete val="0"/>
        <c:axPos val="l"/>
        <c:majorGridlines/>
        <c:numFmt formatCode="[$-409]d\-mmm;@" sourceLinked="1"/>
        <c:majorTickMark val="out"/>
        <c:minorTickMark val="none"/>
        <c:tickLblPos val="nextTo"/>
        <c:crossAx val="454830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Precip Across</a:t>
            </a:r>
            <a:r>
              <a:rPr lang="en-US" baseline="0"/>
              <a:t> Years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YearVsClimate!$H$2</c:f>
              <c:strCache>
                <c:ptCount val="1"/>
                <c:pt idx="0">
                  <c:v>total precip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YearVsClimate!$E$3:$E$33</c:f>
              <c:numCache>
                <c:formatCode>General</c:formatCode>
                <c:ptCount val="31"/>
                <c:pt idx="0">
                  <c:v>1972.0</c:v>
                </c:pt>
                <c:pt idx="1">
                  <c:v>1973.0</c:v>
                </c:pt>
                <c:pt idx="2">
                  <c:v>1974.0</c:v>
                </c:pt>
                <c:pt idx="3">
                  <c:v>1975.0</c:v>
                </c:pt>
                <c:pt idx="4">
                  <c:v>1976.0</c:v>
                </c:pt>
                <c:pt idx="5">
                  <c:v>1977.0</c:v>
                </c:pt>
                <c:pt idx="6">
                  <c:v>1978.0</c:v>
                </c:pt>
                <c:pt idx="7">
                  <c:v>1979.0</c:v>
                </c:pt>
                <c:pt idx="8">
                  <c:v>1980.0</c:v>
                </c:pt>
                <c:pt idx="9">
                  <c:v>1981.0</c:v>
                </c:pt>
                <c:pt idx="10">
                  <c:v>1982.0</c:v>
                </c:pt>
                <c:pt idx="11">
                  <c:v>1983.0</c:v>
                </c:pt>
                <c:pt idx="12">
                  <c:v>1984.0</c:v>
                </c:pt>
                <c:pt idx="13">
                  <c:v>1985.0</c:v>
                </c:pt>
                <c:pt idx="14">
                  <c:v>1986.0</c:v>
                </c:pt>
                <c:pt idx="15">
                  <c:v>1987.0</c:v>
                </c:pt>
                <c:pt idx="16">
                  <c:v>1988.0</c:v>
                </c:pt>
                <c:pt idx="17">
                  <c:v>1989.0</c:v>
                </c:pt>
                <c:pt idx="18">
                  <c:v>1990.0</c:v>
                </c:pt>
                <c:pt idx="19">
                  <c:v>1991.0</c:v>
                </c:pt>
                <c:pt idx="20">
                  <c:v>1992.0</c:v>
                </c:pt>
                <c:pt idx="21">
                  <c:v>1993.0</c:v>
                </c:pt>
                <c:pt idx="22">
                  <c:v>1994.0</c:v>
                </c:pt>
                <c:pt idx="23">
                  <c:v>1995.0</c:v>
                </c:pt>
                <c:pt idx="24">
                  <c:v>1996.0</c:v>
                </c:pt>
                <c:pt idx="25">
                  <c:v>1997.0</c:v>
                </c:pt>
                <c:pt idx="26">
                  <c:v>1998.0</c:v>
                </c:pt>
                <c:pt idx="27">
                  <c:v>1999.0</c:v>
                </c:pt>
                <c:pt idx="28">
                  <c:v>2000.0</c:v>
                </c:pt>
                <c:pt idx="29">
                  <c:v>2001.0</c:v>
                </c:pt>
                <c:pt idx="30">
                  <c:v>2002.0</c:v>
                </c:pt>
              </c:numCache>
            </c:numRef>
          </c:xVal>
          <c:yVal>
            <c:numRef>
              <c:f>YearVsClimate!$H$3:$H$33</c:f>
              <c:numCache>
                <c:formatCode>General</c:formatCode>
                <c:ptCount val="31"/>
                <c:pt idx="0">
                  <c:v>599.0</c:v>
                </c:pt>
                <c:pt idx="1">
                  <c:v>1648.0</c:v>
                </c:pt>
                <c:pt idx="2">
                  <c:v>789.0</c:v>
                </c:pt>
                <c:pt idx="3">
                  <c:v>987.0</c:v>
                </c:pt>
                <c:pt idx="4">
                  <c:v>138.0</c:v>
                </c:pt>
                <c:pt idx="5">
                  <c:v>330.0</c:v>
                </c:pt>
                <c:pt idx="6">
                  <c:v>1719.0</c:v>
                </c:pt>
                <c:pt idx="7">
                  <c:v>1118.0</c:v>
                </c:pt>
                <c:pt idx="8">
                  <c:v>1768.0</c:v>
                </c:pt>
                <c:pt idx="9">
                  <c:v>811.0</c:v>
                </c:pt>
                <c:pt idx="10">
                  <c:v>1169.0</c:v>
                </c:pt>
                <c:pt idx="11">
                  <c:v>1498.0</c:v>
                </c:pt>
                <c:pt idx="12">
                  <c:v>822.0</c:v>
                </c:pt>
                <c:pt idx="13">
                  <c:v>414.0</c:v>
                </c:pt>
                <c:pt idx="14">
                  <c:v>1673.0</c:v>
                </c:pt>
                <c:pt idx="15">
                  <c:v>646.0</c:v>
                </c:pt>
                <c:pt idx="16">
                  <c:v>996.0</c:v>
                </c:pt>
                <c:pt idx="17">
                  <c:v>426.0</c:v>
                </c:pt>
                <c:pt idx="18">
                  <c:v>785.0</c:v>
                </c:pt>
                <c:pt idx="19">
                  <c:v>450.0</c:v>
                </c:pt>
                <c:pt idx="20">
                  <c:v>1226.0</c:v>
                </c:pt>
                <c:pt idx="21">
                  <c:v>2298.0</c:v>
                </c:pt>
                <c:pt idx="22">
                  <c:v>731.0</c:v>
                </c:pt>
                <c:pt idx="23">
                  <c:v>1549.0</c:v>
                </c:pt>
                <c:pt idx="24">
                  <c:v>1812.0</c:v>
                </c:pt>
                <c:pt idx="25">
                  <c:v>1566.0</c:v>
                </c:pt>
                <c:pt idx="26">
                  <c:v>1841.0</c:v>
                </c:pt>
                <c:pt idx="27">
                  <c:v>685.0</c:v>
                </c:pt>
                <c:pt idx="28">
                  <c:v>1231.0</c:v>
                </c:pt>
                <c:pt idx="29">
                  <c:v>830.0</c:v>
                </c:pt>
                <c:pt idx="30">
                  <c:v>966.0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909016"/>
        <c:axId val="454911720"/>
      </c:scatterChart>
      <c:valAx>
        <c:axId val="454909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4911720"/>
        <c:crosses val="autoZero"/>
        <c:crossBetween val="midCat"/>
      </c:valAx>
      <c:valAx>
        <c:axId val="454911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precipitation (cm)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4909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Highest High Temp Across</a:t>
            </a:r>
            <a:r>
              <a:rPr lang="en-US" baseline="0"/>
              <a:t> Years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YearVsClimate!$I$2</c:f>
              <c:strCache>
                <c:ptCount val="1"/>
                <c:pt idx="0">
                  <c:v>max max temp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YearVsClimate!$E$3:$E$33</c:f>
              <c:numCache>
                <c:formatCode>General</c:formatCode>
                <c:ptCount val="31"/>
                <c:pt idx="0">
                  <c:v>1972.0</c:v>
                </c:pt>
                <c:pt idx="1">
                  <c:v>1973.0</c:v>
                </c:pt>
                <c:pt idx="2">
                  <c:v>1974.0</c:v>
                </c:pt>
                <c:pt idx="3">
                  <c:v>1975.0</c:v>
                </c:pt>
                <c:pt idx="4">
                  <c:v>1976.0</c:v>
                </c:pt>
                <c:pt idx="5">
                  <c:v>1977.0</c:v>
                </c:pt>
                <c:pt idx="6">
                  <c:v>1978.0</c:v>
                </c:pt>
                <c:pt idx="7">
                  <c:v>1979.0</c:v>
                </c:pt>
                <c:pt idx="8">
                  <c:v>1980.0</c:v>
                </c:pt>
                <c:pt idx="9">
                  <c:v>1981.0</c:v>
                </c:pt>
                <c:pt idx="10">
                  <c:v>1982.0</c:v>
                </c:pt>
                <c:pt idx="11">
                  <c:v>1983.0</c:v>
                </c:pt>
                <c:pt idx="12">
                  <c:v>1984.0</c:v>
                </c:pt>
                <c:pt idx="13">
                  <c:v>1985.0</c:v>
                </c:pt>
                <c:pt idx="14">
                  <c:v>1986.0</c:v>
                </c:pt>
                <c:pt idx="15">
                  <c:v>1987.0</c:v>
                </c:pt>
                <c:pt idx="16">
                  <c:v>1988.0</c:v>
                </c:pt>
                <c:pt idx="17">
                  <c:v>1989.0</c:v>
                </c:pt>
                <c:pt idx="18">
                  <c:v>1990.0</c:v>
                </c:pt>
                <c:pt idx="19">
                  <c:v>1991.0</c:v>
                </c:pt>
                <c:pt idx="20">
                  <c:v>1992.0</c:v>
                </c:pt>
                <c:pt idx="21">
                  <c:v>1993.0</c:v>
                </c:pt>
                <c:pt idx="22">
                  <c:v>1994.0</c:v>
                </c:pt>
                <c:pt idx="23">
                  <c:v>1995.0</c:v>
                </c:pt>
                <c:pt idx="24">
                  <c:v>1996.0</c:v>
                </c:pt>
                <c:pt idx="25">
                  <c:v>1997.0</c:v>
                </c:pt>
                <c:pt idx="26">
                  <c:v>1998.0</c:v>
                </c:pt>
                <c:pt idx="27">
                  <c:v>1999.0</c:v>
                </c:pt>
                <c:pt idx="28">
                  <c:v>2000.0</c:v>
                </c:pt>
                <c:pt idx="29">
                  <c:v>2001.0</c:v>
                </c:pt>
                <c:pt idx="30">
                  <c:v>2002.0</c:v>
                </c:pt>
              </c:numCache>
            </c:numRef>
          </c:xVal>
          <c:yVal>
            <c:numRef>
              <c:f>YearVsClimate!$I$3:$I$33</c:f>
              <c:numCache>
                <c:formatCode>General</c:formatCode>
                <c:ptCount val="31"/>
                <c:pt idx="0">
                  <c:v>70.0</c:v>
                </c:pt>
                <c:pt idx="1">
                  <c:v>70.0</c:v>
                </c:pt>
                <c:pt idx="2">
                  <c:v>66.0</c:v>
                </c:pt>
                <c:pt idx="3">
                  <c:v>75.0</c:v>
                </c:pt>
                <c:pt idx="4">
                  <c:v>74.0</c:v>
                </c:pt>
                <c:pt idx="5">
                  <c:v>78.0</c:v>
                </c:pt>
                <c:pt idx="6">
                  <c:v>70.0</c:v>
                </c:pt>
                <c:pt idx="7">
                  <c:v>65.0</c:v>
                </c:pt>
                <c:pt idx="8">
                  <c:v>70.0</c:v>
                </c:pt>
                <c:pt idx="9">
                  <c:v>73.0</c:v>
                </c:pt>
                <c:pt idx="10">
                  <c:v>68.0</c:v>
                </c:pt>
                <c:pt idx="11">
                  <c:v>65.0</c:v>
                </c:pt>
                <c:pt idx="12">
                  <c:v>69.0</c:v>
                </c:pt>
                <c:pt idx="13">
                  <c:v>75.0</c:v>
                </c:pt>
                <c:pt idx="14">
                  <c:v>74.0</c:v>
                </c:pt>
                <c:pt idx="15">
                  <c:v>68.0</c:v>
                </c:pt>
                <c:pt idx="16">
                  <c:v>74.0</c:v>
                </c:pt>
                <c:pt idx="17">
                  <c:v>73.0</c:v>
                </c:pt>
                <c:pt idx="18">
                  <c:v>73.0</c:v>
                </c:pt>
                <c:pt idx="19">
                  <c:v>77.0</c:v>
                </c:pt>
                <c:pt idx="20">
                  <c:v>77.0</c:v>
                </c:pt>
                <c:pt idx="21">
                  <c:v>65.0</c:v>
                </c:pt>
                <c:pt idx="22">
                  <c:v>69.0</c:v>
                </c:pt>
                <c:pt idx="23">
                  <c:v>73.0</c:v>
                </c:pt>
                <c:pt idx="24">
                  <c:v>75.0</c:v>
                </c:pt>
                <c:pt idx="25">
                  <c:v>75.0</c:v>
                </c:pt>
                <c:pt idx="26">
                  <c:v>67.0</c:v>
                </c:pt>
                <c:pt idx="27">
                  <c:v>64.0</c:v>
                </c:pt>
                <c:pt idx="28">
                  <c:v>73.0</c:v>
                </c:pt>
                <c:pt idx="29">
                  <c:v>69.0</c:v>
                </c:pt>
                <c:pt idx="30">
                  <c:v>74.0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945864"/>
        <c:axId val="454948568"/>
      </c:scatterChart>
      <c:valAx>
        <c:axId val="454945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4948568"/>
        <c:crosses val="autoZero"/>
        <c:crossBetween val="midCat"/>
      </c:valAx>
      <c:valAx>
        <c:axId val="454948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(F)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4945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</a:t>
            </a:r>
            <a:r>
              <a:rPr lang="en-US" baseline="0"/>
              <a:t> Temp vs. Date of First Flight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temp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DateVsClimate!$I$3:$I$33</c:f>
              <c:numCache>
                <c:formatCode>General</c:formatCode>
                <c:ptCount val="31"/>
                <c:pt idx="0">
                  <c:v>70.0</c:v>
                </c:pt>
                <c:pt idx="1">
                  <c:v>70.0</c:v>
                </c:pt>
                <c:pt idx="2">
                  <c:v>66.0</c:v>
                </c:pt>
                <c:pt idx="3">
                  <c:v>75.0</c:v>
                </c:pt>
                <c:pt idx="4">
                  <c:v>74.0</c:v>
                </c:pt>
                <c:pt idx="5">
                  <c:v>78.0</c:v>
                </c:pt>
                <c:pt idx="6">
                  <c:v>70.0</c:v>
                </c:pt>
                <c:pt idx="7">
                  <c:v>65.0</c:v>
                </c:pt>
                <c:pt idx="8">
                  <c:v>70.0</c:v>
                </c:pt>
                <c:pt idx="9">
                  <c:v>73.0</c:v>
                </c:pt>
                <c:pt idx="10">
                  <c:v>68.0</c:v>
                </c:pt>
                <c:pt idx="11">
                  <c:v>65.0</c:v>
                </c:pt>
                <c:pt idx="12">
                  <c:v>69.0</c:v>
                </c:pt>
                <c:pt idx="13">
                  <c:v>75.0</c:v>
                </c:pt>
                <c:pt idx="14">
                  <c:v>74.0</c:v>
                </c:pt>
                <c:pt idx="15">
                  <c:v>68.0</c:v>
                </c:pt>
                <c:pt idx="16">
                  <c:v>74.0</c:v>
                </c:pt>
                <c:pt idx="17">
                  <c:v>73.0</c:v>
                </c:pt>
                <c:pt idx="18">
                  <c:v>73.0</c:v>
                </c:pt>
                <c:pt idx="19">
                  <c:v>77.0</c:v>
                </c:pt>
                <c:pt idx="20">
                  <c:v>77.0</c:v>
                </c:pt>
                <c:pt idx="21">
                  <c:v>65.0</c:v>
                </c:pt>
                <c:pt idx="22">
                  <c:v>69.0</c:v>
                </c:pt>
                <c:pt idx="23">
                  <c:v>73.0</c:v>
                </c:pt>
                <c:pt idx="24">
                  <c:v>75.0</c:v>
                </c:pt>
                <c:pt idx="25">
                  <c:v>75.0</c:v>
                </c:pt>
                <c:pt idx="26">
                  <c:v>67.0</c:v>
                </c:pt>
                <c:pt idx="27">
                  <c:v>64.0</c:v>
                </c:pt>
                <c:pt idx="28">
                  <c:v>73.0</c:v>
                </c:pt>
                <c:pt idx="29">
                  <c:v>69.0</c:v>
                </c:pt>
                <c:pt idx="30">
                  <c:v>74.0</c:v>
                </c:pt>
              </c:numCache>
            </c:numRef>
          </c:xVal>
          <c:yVal>
            <c:numRef>
              <c:f>DateVsClimate!$C$3:$C$33</c:f>
              <c:numCache>
                <c:formatCode>[$-409]d\-mmm;@</c:formatCode>
                <c:ptCount val="31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1.0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1.0</c:v>
                </c:pt>
                <c:pt idx="29">
                  <c:v>0.0</c:v>
                </c:pt>
                <c:pt idx="30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003880"/>
        <c:axId val="455009192"/>
      </c:scatterChart>
      <c:valAx>
        <c:axId val="455003880"/>
        <c:scaling>
          <c:orientation val="minMax"/>
          <c:max val="80.0"/>
          <c:min val="6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(F)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009192"/>
        <c:crosses val="autoZero"/>
        <c:crossBetween val="midCat"/>
      </c:valAx>
      <c:valAx>
        <c:axId val="455009192"/>
        <c:scaling>
          <c:orientation val="minMax"/>
        </c:scaling>
        <c:delete val="0"/>
        <c:axPos val="l"/>
        <c:majorGridlines/>
        <c:numFmt formatCode="[$-409]d\-mmm;@" sourceLinked="1"/>
        <c:majorTickMark val="out"/>
        <c:minorTickMark val="none"/>
        <c:tickLblPos val="nextTo"/>
        <c:crossAx val="455003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Precip </a:t>
            </a:r>
            <a:r>
              <a:rPr lang="en-US" sz="1800" b="1" i="0" baseline="0"/>
              <a:t>vs. Date of First Flight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DateVsClimate!$H$2</c:f>
              <c:strCache>
                <c:ptCount val="1"/>
                <c:pt idx="0">
                  <c:v>total precip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DateVsClimate!$H$3:$H$33</c:f>
              <c:numCache>
                <c:formatCode>General</c:formatCode>
                <c:ptCount val="31"/>
                <c:pt idx="0">
                  <c:v>599.0</c:v>
                </c:pt>
                <c:pt idx="1">
                  <c:v>1648.0</c:v>
                </c:pt>
                <c:pt idx="2">
                  <c:v>789.0</c:v>
                </c:pt>
                <c:pt idx="3">
                  <c:v>987.0</c:v>
                </c:pt>
                <c:pt idx="4">
                  <c:v>138.0</c:v>
                </c:pt>
                <c:pt idx="5">
                  <c:v>330.0</c:v>
                </c:pt>
                <c:pt idx="6">
                  <c:v>1719.0</c:v>
                </c:pt>
                <c:pt idx="7">
                  <c:v>1118.0</c:v>
                </c:pt>
                <c:pt idx="8">
                  <c:v>1768.0</c:v>
                </c:pt>
                <c:pt idx="9">
                  <c:v>811.0</c:v>
                </c:pt>
                <c:pt idx="10">
                  <c:v>1169.0</c:v>
                </c:pt>
                <c:pt idx="11">
                  <c:v>1498.0</c:v>
                </c:pt>
                <c:pt idx="12">
                  <c:v>822.0</c:v>
                </c:pt>
                <c:pt idx="13">
                  <c:v>414.0</c:v>
                </c:pt>
                <c:pt idx="14">
                  <c:v>1673.0</c:v>
                </c:pt>
                <c:pt idx="15">
                  <c:v>646.0</c:v>
                </c:pt>
                <c:pt idx="16">
                  <c:v>996.0</c:v>
                </c:pt>
                <c:pt idx="17">
                  <c:v>426.0</c:v>
                </c:pt>
                <c:pt idx="18">
                  <c:v>785.0</c:v>
                </c:pt>
                <c:pt idx="19">
                  <c:v>450.0</c:v>
                </c:pt>
                <c:pt idx="20">
                  <c:v>1226.0</c:v>
                </c:pt>
                <c:pt idx="21">
                  <c:v>2298.0</c:v>
                </c:pt>
                <c:pt idx="22">
                  <c:v>731.0</c:v>
                </c:pt>
                <c:pt idx="23">
                  <c:v>1549.0</c:v>
                </c:pt>
                <c:pt idx="24">
                  <c:v>1812.0</c:v>
                </c:pt>
                <c:pt idx="25">
                  <c:v>1566.0</c:v>
                </c:pt>
                <c:pt idx="26">
                  <c:v>1841.0</c:v>
                </c:pt>
                <c:pt idx="27">
                  <c:v>685.0</c:v>
                </c:pt>
                <c:pt idx="28">
                  <c:v>1231.0</c:v>
                </c:pt>
                <c:pt idx="29">
                  <c:v>830.0</c:v>
                </c:pt>
                <c:pt idx="30">
                  <c:v>966.0</c:v>
                </c:pt>
              </c:numCache>
            </c:numRef>
          </c:xVal>
          <c:yVal>
            <c:numRef>
              <c:f>DateVsClimate!$C$3:$C$33</c:f>
              <c:numCache>
                <c:formatCode>[$-409]d\-mmm;@</c:formatCode>
                <c:ptCount val="31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1.0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1.0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1.0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1.0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1.0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1.0</c:v>
                </c:pt>
                <c:pt idx="29">
                  <c:v>0.0</c:v>
                </c:pt>
                <c:pt idx="30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041160"/>
        <c:axId val="455046584"/>
      </c:scatterChart>
      <c:valAx>
        <c:axId val="45504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Precipitation</a:t>
                </a:r>
                <a:r>
                  <a:rPr lang="en-US" baseline="0"/>
                  <a:t> Total (cm)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046584"/>
        <c:crosses val="autoZero"/>
        <c:crossBetween val="midCat"/>
      </c:valAx>
      <c:valAx>
        <c:axId val="455046584"/>
        <c:scaling>
          <c:orientation val="minMax"/>
        </c:scaling>
        <c:delete val="0"/>
        <c:axPos val="l"/>
        <c:majorGridlines/>
        <c:numFmt formatCode="[$-409]d\-mmm;@" sourceLinked="1"/>
        <c:majorTickMark val="out"/>
        <c:minorTickMark val="none"/>
        <c:tickLblPos val="nextTo"/>
        <c:crossAx val="455041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</xdr:colOff>
      <xdr:row>4</xdr:row>
      <xdr:rowOff>88900</xdr:rowOff>
    </xdr:from>
    <xdr:to>
      <xdr:col>13</xdr:col>
      <xdr:colOff>596900</xdr:colOff>
      <xdr:row>24</xdr:row>
      <xdr:rowOff>38101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485775</xdr:colOff>
      <xdr:row>3</xdr:row>
      <xdr:rowOff>19050</xdr:rowOff>
    </xdr:from>
    <xdr:to>
      <xdr:col>18</xdr:col>
      <xdr:colOff>180975</xdr:colOff>
      <xdr:row>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20</xdr:row>
      <xdr:rowOff>152400</xdr:rowOff>
    </xdr:from>
    <xdr:to>
      <xdr:col>18</xdr:col>
      <xdr:colOff>190500</xdr:colOff>
      <xdr:row>35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3</xdr:row>
      <xdr:rowOff>114300</xdr:rowOff>
    </xdr:from>
    <xdr:to>
      <xdr:col>18</xdr:col>
      <xdr:colOff>190500</xdr:colOff>
      <xdr:row>18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635000</xdr:colOff>
      <xdr:row>20</xdr:row>
      <xdr:rowOff>73025</xdr:rowOff>
    </xdr:from>
    <xdr:to>
      <xdr:col>18</xdr:col>
      <xdr:colOff>127000</xdr:colOff>
      <xdr:row>35</xdr:row>
      <xdr:rowOff>25401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A2" sqref="A2"/>
    </sheetView>
  </sheetViews>
  <sheetFormatPr baseColWidth="10" defaultColWidth="8.83203125" defaultRowHeight="14" x14ac:dyDescent="0"/>
  <cols>
    <col min="1" max="1" width="16.83203125" customWidth="1"/>
    <col min="2" max="2" width="19.6640625" customWidth="1"/>
    <col min="3" max="3" width="8.83203125" style="1"/>
  </cols>
  <sheetData>
    <row r="1" spans="1:3">
      <c r="A1" s="3" t="s">
        <v>2</v>
      </c>
      <c r="B1" s="3" t="s">
        <v>3</v>
      </c>
      <c r="C1" s="4" t="s">
        <v>1</v>
      </c>
    </row>
    <row r="2" spans="1:3">
      <c r="A2" s="6" t="s">
        <v>15</v>
      </c>
      <c r="B2" s="6"/>
    </row>
    <row r="3" spans="1:3">
      <c r="A3" s="2"/>
      <c r="B3" s="2"/>
      <c r="C3" s="5">
        <f>(B3)+1</f>
        <v>1</v>
      </c>
    </row>
    <row r="4" spans="1:3">
      <c r="A4" s="2"/>
      <c r="B4" s="2"/>
      <c r="C4" s="5">
        <f t="shared" ref="C4:C33" si="0">(B4)</f>
        <v>0</v>
      </c>
    </row>
    <row r="5" spans="1:3">
      <c r="A5" s="2"/>
      <c r="B5" s="2"/>
      <c r="C5" s="5">
        <f t="shared" si="0"/>
        <v>0</v>
      </c>
    </row>
    <row r="6" spans="1:3">
      <c r="A6" s="2"/>
      <c r="B6" s="2"/>
      <c r="C6" s="5">
        <f t="shared" si="0"/>
        <v>0</v>
      </c>
    </row>
    <row r="7" spans="1:3">
      <c r="A7" s="2"/>
      <c r="B7" s="2"/>
      <c r="C7" s="5">
        <f>(B7)+1</f>
        <v>1</v>
      </c>
    </row>
    <row r="8" spans="1:3">
      <c r="A8" s="2"/>
      <c r="B8" s="2"/>
      <c r="C8" s="5">
        <f t="shared" si="0"/>
        <v>0</v>
      </c>
    </row>
    <row r="9" spans="1:3">
      <c r="A9" s="2"/>
      <c r="B9" s="2"/>
      <c r="C9" s="5">
        <f t="shared" si="0"/>
        <v>0</v>
      </c>
    </row>
    <row r="10" spans="1:3">
      <c r="A10" s="2"/>
      <c r="B10" s="2"/>
      <c r="C10" s="5">
        <f>(B10)</f>
        <v>0</v>
      </c>
    </row>
    <row r="11" spans="1:3">
      <c r="A11" s="2"/>
      <c r="B11" s="2"/>
      <c r="C11" s="5">
        <f>(B11)+1</f>
        <v>1</v>
      </c>
    </row>
    <row r="12" spans="1:3">
      <c r="A12" s="2"/>
      <c r="B12" s="2"/>
      <c r="C12" s="5">
        <f t="shared" si="0"/>
        <v>0</v>
      </c>
    </row>
    <row r="13" spans="1:3">
      <c r="A13" s="2"/>
      <c r="B13" s="2"/>
      <c r="C13" s="5">
        <f t="shared" si="0"/>
        <v>0</v>
      </c>
    </row>
    <row r="14" spans="1:3">
      <c r="A14" s="2"/>
      <c r="B14" s="2"/>
      <c r="C14" s="5">
        <f t="shared" si="0"/>
        <v>0</v>
      </c>
    </row>
    <row r="15" spans="1:3">
      <c r="A15" s="2"/>
      <c r="B15" s="2"/>
      <c r="C15" s="5">
        <f>(B15)+1</f>
        <v>1</v>
      </c>
    </row>
    <row r="16" spans="1:3">
      <c r="A16" s="2"/>
      <c r="B16" s="2"/>
      <c r="C16" s="5">
        <f t="shared" si="0"/>
        <v>0</v>
      </c>
    </row>
    <row r="17" spans="1:8">
      <c r="A17" s="2"/>
      <c r="B17" s="2"/>
      <c r="C17" s="5">
        <f t="shared" si="0"/>
        <v>0</v>
      </c>
    </row>
    <row r="18" spans="1:8">
      <c r="A18" s="2"/>
      <c r="B18" s="2"/>
      <c r="C18" s="5">
        <f t="shared" si="0"/>
        <v>0</v>
      </c>
    </row>
    <row r="19" spans="1:8">
      <c r="A19" s="2"/>
      <c r="B19" s="2"/>
      <c r="C19" s="5">
        <f>(B19)+1</f>
        <v>1</v>
      </c>
    </row>
    <row r="20" spans="1:8">
      <c r="A20" s="2"/>
      <c r="B20" s="2"/>
      <c r="C20" s="5">
        <f t="shared" si="0"/>
        <v>0</v>
      </c>
    </row>
    <row r="21" spans="1:8">
      <c r="A21" s="2"/>
      <c r="B21" s="2"/>
      <c r="C21" s="5">
        <f t="shared" si="0"/>
        <v>0</v>
      </c>
    </row>
    <row r="22" spans="1:8">
      <c r="A22" s="2"/>
      <c r="B22" s="2"/>
      <c r="C22" s="5">
        <f t="shared" si="0"/>
        <v>0</v>
      </c>
    </row>
    <row r="23" spans="1:8">
      <c r="A23" s="2"/>
      <c r="B23" s="2"/>
      <c r="C23" s="5">
        <f>(B23)+1</f>
        <v>1</v>
      </c>
    </row>
    <row r="24" spans="1:8">
      <c r="A24" s="2"/>
      <c r="B24" s="2"/>
      <c r="C24" s="5">
        <f t="shared" si="0"/>
        <v>0</v>
      </c>
    </row>
    <row r="25" spans="1:8">
      <c r="A25" s="2"/>
      <c r="B25" s="2"/>
      <c r="C25" s="5">
        <f t="shared" si="0"/>
        <v>0</v>
      </c>
    </row>
    <row r="26" spans="1:8">
      <c r="A26" s="2"/>
      <c r="B26" s="2"/>
      <c r="C26" s="5">
        <f t="shared" si="0"/>
        <v>0</v>
      </c>
    </row>
    <row r="27" spans="1:8">
      <c r="A27" s="2"/>
      <c r="B27" s="2"/>
      <c r="C27" s="5">
        <f>(B27)+1</f>
        <v>1</v>
      </c>
      <c r="G27" s="3" t="s">
        <v>4</v>
      </c>
      <c r="H27" s="3" t="e">
        <f>SLOPE($A$3:$A$33,$C$3:$C$33)</f>
        <v>#DIV/0!</v>
      </c>
    </row>
    <row r="28" spans="1:8">
      <c r="A28" s="2"/>
      <c r="B28" s="2"/>
      <c r="C28" s="5">
        <f t="shared" si="0"/>
        <v>0</v>
      </c>
    </row>
    <row r="29" spans="1:8">
      <c r="A29" s="2"/>
      <c r="B29" s="2"/>
      <c r="C29" s="5">
        <f t="shared" si="0"/>
        <v>0</v>
      </c>
    </row>
    <row r="30" spans="1:8">
      <c r="A30" s="2"/>
      <c r="B30" s="2"/>
      <c r="C30" s="5">
        <f t="shared" si="0"/>
        <v>0</v>
      </c>
    </row>
    <row r="31" spans="1:8">
      <c r="A31" s="2"/>
      <c r="B31" s="2"/>
      <c r="C31" s="5">
        <f>(B31)+1</f>
        <v>1</v>
      </c>
    </row>
    <row r="32" spans="1:8">
      <c r="A32" s="2"/>
      <c r="B32" s="2"/>
      <c r="C32" s="5">
        <f t="shared" si="0"/>
        <v>0</v>
      </c>
    </row>
    <row r="33" spans="1:3">
      <c r="A33" s="2"/>
      <c r="B33" s="2"/>
      <c r="C33" s="5">
        <f t="shared" si="0"/>
        <v>0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4" workbookViewId="0">
      <selection activeCell="B5" sqref="B5"/>
    </sheetView>
  </sheetViews>
  <sheetFormatPr baseColWidth="10" defaultColWidth="8.83203125" defaultRowHeight="14" x14ac:dyDescent="0"/>
  <cols>
    <col min="1" max="1" width="18.1640625" customWidth="1"/>
    <col min="3" max="3" width="13.5" bestFit="1" customWidth="1"/>
    <col min="4" max="4" width="13.83203125" bestFit="1" customWidth="1"/>
    <col min="7" max="8" width="10.6640625" bestFit="1" customWidth="1"/>
    <col min="9" max="9" width="14.1640625" bestFit="1" customWidth="1"/>
    <col min="10" max="10" width="13.5" bestFit="1" customWidth="1"/>
  </cols>
  <sheetData>
    <row r="1" spans="1:10">
      <c r="A1" s="3" t="str">
        <f>DateVsYear!A1</f>
        <v>Year</v>
      </c>
      <c r="B1" s="3" t="s">
        <v>14</v>
      </c>
      <c r="C1" s="4" t="str">
        <f>DateVsYear!C1</f>
        <v>Calendar Date</v>
      </c>
      <c r="D1" s="3" t="s">
        <v>13</v>
      </c>
    </row>
    <row r="2" spans="1:10">
      <c r="A2" t="str">
        <f>DateVsYear!A2</f>
        <v>Paste Data Here</v>
      </c>
      <c r="C2" s="1"/>
      <c r="D2" t="s">
        <v>11</v>
      </c>
      <c r="E2" t="s">
        <v>0</v>
      </c>
      <c r="F2" t="s">
        <v>5</v>
      </c>
      <c r="G2" t="s">
        <v>6</v>
      </c>
      <c r="H2" t="s">
        <v>12</v>
      </c>
      <c r="I2" t="s">
        <v>7</v>
      </c>
      <c r="J2" t="s">
        <v>8</v>
      </c>
    </row>
    <row r="3" spans="1:10">
      <c r="A3">
        <f>DateVsYear!A3</f>
        <v>0</v>
      </c>
      <c r="B3">
        <f>DateVsYear!B3</f>
        <v>0</v>
      </c>
      <c r="C3" s="1">
        <f>DateVsYear!C3</f>
        <v>1</v>
      </c>
      <c r="D3" t="s">
        <v>9</v>
      </c>
      <c r="E3">
        <v>1972</v>
      </c>
      <c r="F3" t="s">
        <v>10</v>
      </c>
      <c r="G3">
        <v>103</v>
      </c>
      <c r="H3">
        <v>599</v>
      </c>
      <c r="I3">
        <v>70</v>
      </c>
      <c r="J3">
        <v>25</v>
      </c>
    </row>
    <row r="4" spans="1:10">
      <c r="A4">
        <f>DateVsYear!A4</f>
        <v>0</v>
      </c>
      <c r="B4">
        <f>DateVsYear!B4</f>
        <v>0</v>
      </c>
      <c r="C4" s="1">
        <f>DateVsYear!C4</f>
        <v>0</v>
      </c>
      <c r="D4" t="s">
        <v>9</v>
      </c>
      <c r="E4">
        <v>1973</v>
      </c>
      <c r="F4" t="s">
        <v>10</v>
      </c>
      <c r="G4">
        <v>168</v>
      </c>
      <c r="H4">
        <v>1648</v>
      </c>
      <c r="I4">
        <v>70</v>
      </c>
      <c r="J4">
        <v>21</v>
      </c>
    </row>
    <row r="5" spans="1:10">
      <c r="A5">
        <f>DateVsYear!A5</f>
        <v>0</v>
      </c>
      <c r="B5">
        <f>DateVsYear!B5</f>
        <v>0</v>
      </c>
      <c r="C5" s="1">
        <f>DateVsYear!C5</f>
        <v>0</v>
      </c>
      <c r="D5" t="s">
        <v>9</v>
      </c>
      <c r="E5">
        <v>1974</v>
      </c>
      <c r="F5" t="s">
        <v>10</v>
      </c>
      <c r="G5">
        <v>192</v>
      </c>
      <c r="H5">
        <v>789</v>
      </c>
      <c r="I5">
        <v>66</v>
      </c>
      <c r="J5">
        <v>28</v>
      </c>
    </row>
    <row r="6" spans="1:10">
      <c r="A6">
        <f>DateVsYear!A6</f>
        <v>0</v>
      </c>
      <c r="B6">
        <f>DateVsYear!B6</f>
        <v>0</v>
      </c>
      <c r="C6" s="1">
        <f>DateVsYear!C6</f>
        <v>0</v>
      </c>
      <c r="D6" t="s">
        <v>9</v>
      </c>
      <c r="E6">
        <v>1975</v>
      </c>
      <c r="F6" t="s">
        <v>10</v>
      </c>
      <c r="G6">
        <v>190</v>
      </c>
      <c r="H6">
        <v>987</v>
      </c>
      <c r="I6">
        <v>75</v>
      </c>
      <c r="J6">
        <v>24</v>
      </c>
    </row>
    <row r="7" spans="1:10">
      <c r="A7">
        <f>DateVsYear!A7</f>
        <v>0</v>
      </c>
      <c r="B7">
        <f>DateVsYear!B7</f>
        <v>0</v>
      </c>
      <c r="C7" s="1">
        <f>DateVsYear!C7</f>
        <v>1</v>
      </c>
      <c r="D7" t="s">
        <v>9</v>
      </c>
      <c r="E7">
        <v>1976</v>
      </c>
      <c r="F7" t="s">
        <v>10</v>
      </c>
      <c r="G7">
        <v>24</v>
      </c>
      <c r="H7">
        <v>138</v>
      </c>
      <c r="I7">
        <v>74</v>
      </c>
      <c r="J7">
        <v>21</v>
      </c>
    </row>
    <row r="8" spans="1:10">
      <c r="A8">
        <f>DateVsYear!A8</f>
        <v>0</v>
      </c>
      <c r="B8">
        <f>DateVsYear!B8</f>
        <v>0</v>
      </c>
      <c r="C8" s="1">
        <f>DateVsYear!C8</f>
        <v>0</v>
      </c>
      <c r="D8" t="s">
        <v>9</v>
      </c>
      <c r="E8">
        <v>1977</v>
      </c>
      <c r="F8" t="s">
        <v>10</v>
      </c>
      <c r="G8">
        <v>98</v>
      </c>
      <c r="H8">
        <v>330</v>
      </c>
      <c r="I8">
        <v>78</v>
      </c>
      <c r="J8">
        <v>22</v>
      </c>
    </row>
    <row r="9" spans="1:10">
      <c r="A9">
        <f>DateVsYear!A9</f>
        <v>0</v>
      </c>
      <c r="B9">
        <f>DateVsYear!B9</f>
        <v>0</v>
      </c>
      <c r="C9" s="1">
        <f>DateVsYear!C9</f>
        <v>0</v>
      </c>
      <c r="D9" t="s">
        <v>9</v>
      </c>
      <c r="E9">
        <v>1978</v>
      </c>
      <c r="F9" t="s">
        <v>10</v>
      </c>
      <c r="G9">
        <v>139</v>
      </c>
      <c r="H9">
        <v>1719</v>
      </c>
      <c r="I9">
        <v>70</v>
      </c>
      <c r="J9">
        <v>33</v>
      </c>
    </row>
    <row r="10" spans="1:10">
      <c r="A10">
        <f>DateVsYear!A10</f>
        <v>0</v>
      </c>
      <c r="B10">
        <f>DateVsYear!B10</f>
        <v>0</v>
      </c>
      <c r="C10" s="1">
        <f>DateVsYear!C10</f>
        <v>0</v>
      </c>
      <c r="D10" t="s">
        <v>9</v>
      </c>
      <c r="E10">
        <v>1979</v>
      </c>
      <c r="F10" t="s">
        <v>10</v>
      </c>
      <c r="G10">
        <v>144</v>
      </c>
      <c r="H10">
        <v>1118</v>
      </c>
      <c r="I10">
        <v>65</v>
      </c>
      <c r="J10">
        <v>24</v>
      </c>
    </row>
    <row r="11" spans="1:10">
      <c r="A11">
        <f>DateVsYear!A11</f>
        <v>0</v>
      </c>
      <c r="B11">
        <f>DateVsYear!B11</f>
        <v>0</v>
      </c>
      <c r="C11" s="1">
        <f>DateVsYear!C11</f>
        <v>1</v>
      </c>
      <c r="D11" t="s">
        <v>9</v>
      </c>
      <c r="E11">
        <v>1980</v>
      </c>
      <c r="F11" t="s">
        <v>10</v>
      </c>
      <c r="G11">
        <v>189</v>
      </c>
      <c r="H11">
        <v>1768</v>
      </c>
      <c r="I11">
        <v>70</v>
      </c>
      <c r="J11">
        <v>26</v>
      </c>
    </row>
    <row r="12" spans="1:10">
      <c r="A12">
        <f>DateVsYear!A12</f>
        <v>0</v>
      </c>
      <c r="B12">
        <f>DateVsYear!B12</f>
        <v>0</v>
      </c>
      <c r="C12" s="1">
        <f>DateVsYear!C12</f>
        <v>0</v>
      </c>
      <c r="D12" t="s">
        <v>9</v>
      </c>
      <c r="E12">
        <v>1981</v>
      </c>
      <c r="F12" t="s">
        <v>10</v>
      </c>
      <c r="G12">
        <v>207</v>
      </c>
      <c r="H12">
        <v>811</v>
      </c>
      <c r="I12">
        <v>73</v>
      </c>
      <c r="J12">
        <v>27</v>
      </c>
    </row>
    <row r="13" spans="1:10">
      <c r="A13">
        <f>DateVsYear!A13</f>
        <v>0</v>
      </c>
      <c r="B13">
        <f>DateVsYear!B13</f>
        <v>0</v>
      </c>
      <c r="C13" s="1">
        <f>DateVsYear!C13</f>
        <v>0</v>
      </c>
      <c r="D13" t="s">
        <v>9</v>
      </c>
      <c r="E13">
        <v>1982</v>
      </c>
      <c r="F13" t="s">
        <v>10</v>
      </c>
      <c r="G13">
        <v>256</v>
      </c>
      <c r="H13">
        <v>1169</v>
      </c>
      <c r="I13">
        <v>68</v>
      </c>
      <c r="J13">
        <v>26</v>
      </c>
    </row>
    <row r="14" spans="1:10">
      <c r="A14">
        <f>DateVsYear!A14</f>
        <v>0</v>
      </c>
      <c r="B14">
        <f>DateVsYear!B14</f>
        <v>0</v>
      </c>
      <c r="C14" s="1">
        <f>DateVsYear!C14</f>
        <v>0</v>
      </c>
      <c r="D14" t="s">
        <v>9</v>
      </c>
      <c r="E14">
        <v>1983</v>
      </c>
      <c r="F14" t="s">
        <v>10</v>
      </c>
      <c r="G14">
        <v>163</v>
      </c>
      <c r="H14">
        <v>1498</v>
      </c>
      <c r="I14">
        <v>65</v>
      </c>
      <c r="J14">
        <v>27</v>
      </c>
    </row>
    <row r="15" spans="1:10">
      <c r="A15">
        <f>DateVsYear!A15</f>
        <v>0</v>
      </c>
      <c r="B15">
        <f>DateVsYear!B15</f>
        <v>0</v>
      </c>
      <c r="C15" s="1">
        <f>DateVsYear!C15</f>
        <v>1</v>
      </c>
      <c r="D15" t="s">
        <v>9</v>
      </c>
      <c r="E15">
        <v>1984</v>
      </c>
      <c r="F15" t="s">
        <v>10</v>
      </c>
      <c r="G15">
        <v>242</v>
      </c>
      <c r="H15">
        <v>822</v>
      </c>
      <c r="I15">
        <v>69</v>
      </c>
      <c r="J15">
        <v>31</v>
      </c>
    </row>
    <row r="16" spans="1:10">
      <c r="A16">
        <f>DateVsYear!A16</f>
        <v>0</v>
      </c>
      <c r="B16">
        <f>DateVsYear!B16</f>
        <v>0</v>
      </c>
      <c r="C16" s="1">
        <f>DateVsYear!C16</f>
        <v>0</v>
      </c>
      <c r="D16" t="s">
        <v>9</v>
      </c>
      <c r="E16">
        <v>1985</v>
      </c>
      <c r="F16" t="s">
        <v>10</v>
      </c>
      <c r="G16">
        <v>161</v>
      </c>
      <c r="H16">
        <v>414</v>
      </c>
      <c r="I16">
        <v>75</v>
      </c>
      <c r="J16">
        <v>26</v>
      </c>
    </row>
    <row r="17" spans="1:13">
      <c r="A17">
        <f>DateVsYear!A17</f>
        <v>0</v>
      </c>
      <c r="B17">
        <f>DateVsYear!B17</f>
        <v>0</v>
      </c>
      <c r="C17" s="1">
        <f>DateVsYear!C17</f>
        <v>0</v>
      </c>
      <c r="D17" t="s">
        <v>9</v>
      </c>
      <c r="E17">
        <v>1986</v>
      </c>
      <c r="F17" t="s">
        <v>10</v>
      </c>
      <c r="G17">
        <v>180</v>
      </c>
      <c r="H17">
        <v>1673</v>
      </c>
      <c r="I17">
        <v>74</v>
      </c>
      <c r="J17">
        <v>24</v>
      </c>
    </row>
    <row r="18" spans="1:13">
      <c r="A18">
        <f>DateVsYear!A18</f>
        <v>0</v>
      </c>
      <c r="B18">
        <f>DateVsYear!B18</f>
        <v>0</v>
      </c>
      <c r="C18" s="1">
        <f>DateVsYear!C18</f>
        <v>0</v>
      </c>
      <c r="D18" t="s">
        <v>9</v>
      </c>
      <c r="E18">
        <v>1987</v>
      </c>
      <c r="F18" t="s">
        <v>10</v>
      </c>
      <c r="G18">
        <v>185</v>
      </c>
      <c r="H18">
        <v>646</v>
      </c>
      <c r="I18">
        <v>68</v>
      </c>
      <c r="J18">
        <v>26</v>
      </c>
    </row>
    <row r="19" spans="1:13">
      <c r="A19">
        <f>DateVsYear!A19</f>
        <v>0</v>
      </c>
      <c r="B19">
        <f>DateVsYear!B19</f>
        <v>0</v>
      </c>
      <c r="C19" s="1">
        <f>DateVsYear!C19</f>
        <v>1</v>
      </c>
      <c r="D19" t="s">
        <v>9</v>
      </c>
      <c r="E19">
        <v>1988</v>
      </c>
      <c r="F19" t="s">
        <v>10</v>
      </c>
      <c r="G19">
        <v>102</v>
      </c>
      <c r="H19">
        <v>996</v>
      </c>
      <c r="I19">
        <v>74</v>
      </c>
      <c r="J19">
        <v>23</v>
      </c>
      <c r="L19" s="3" t="s">
        <v>4</v>
      </c>
      <c r="M19" s="3">
        <f>SLOPE($E$3:$E$33,$H$3:$H$33)</f>
        <v>3.2976642723280135E-3</v>
      </c>
    </row>
    <row r="20" spans="1:13">
      <c r="A20">
        <f>DateVsYear!A20</f>
        <v>0</v>
      </c>
      <c r="B20">
        <f>DateVsYear!B20</f>
        <v>0</v>
      </c>
      <c r="C20" s="1">
        <f>DateVsYear!C20</f>
        <v>0</v>
      </c>
      <c r="D20" t="s">
        <v>9</v>
      </c>
      <c r="E20">
        <v>1989</v>
      </c>
      <c r="F20" t="s">
        <v>10</v>
      </c>
      <c r="G20">
        <v>70</v>
      </c>
      <c r="H20">
        <v>426</v>
      </c>
      <c r="I20">
        <v>73</v>
      </c>
      <c r="J20">
        <v>21</v>
      </c>
    </row>
    <row r="21" spans="1:13">
      <c r="A21">
        <f>DateVsYear!A21</f>
        <v>0</v>
      </c>
      <c r="B21">
        <f>DateVsYear!B21</f>
        <v>0</v>
      </c>
      <c r="C21" s="1">
        <f>DateVsYear!C21</f>
        <v>0</v>
      </c>
      <c r="D21" t="s">
        <v>9</v>
      </c>
      <c r="E21">
        <v>1990</v>
      </c>
      <c r="F21" t="s">
        <v>10</v>
      </c>
      <c r="G21">
        <v>200</v>
      </c>
      <c r="H21">
        <v>785</v>
      </c>
      <c r="I21">
        <v>73</v>
      </c>
      <c r="J21">
        <v>0</v>
      </c>
    </row>
    <row r="22" spans="1:13">
      <c r="A22">
        <f>DateVsYear!A22</f>
        <v>0</v>
      </c>
      <c r="B22">
        <f>DateVsYear!B22</f>
        <v>0</v>
      </c>
      <c r="C22" s="1">
        <f>DateVsYear!C22</f>
        <v>0</v>
      </c>
      <c r="D22" t="s">
        <v>9</v>
      </c>
      <c r="E22">
        <v>1991</v>
      </c>
      <c r="F22" t="s">
        <v>10</v>
      </c>
      <c r="G22">
        <v>96</v>
      </c>
      <c r="H22">
        <v>450</v>
      </c>
      <c r="I22">
        <v>77</v>
      </c>
      <c r="J22">
        <v>16</v>
      </c>
    </row>
    <row r="23" spans="1:13">
      <c r="A23">
        <f>DateVsYear!A23</f>
        <v>0</v>
      </c>
      <c r="B23">
        <f>DateVsYear!B23</f>
        <v>0</v>
      </c>
      <c r="C23" s="1">
        <f>DateVsYear!C23</f>
        <v>1</v>
      </c>
      <c r="D23" t="s">
        <v>9</v>
      </c>
      <c r="E23">
        <v>1992</v>
      </c>
      <c r="F23" t="s">
        <v>10</v>
      </c>
      <c r="G23">
        <v>228</v>
      </c>
      <c r="H23">
        <v>1226</v>
      </c>
      <c r="I23">
        <v>77</v>
      </c>
      <c r="J23">
        <v>30</v>
      </c>
    </row>
    <row r="24" spans="1:13">
      <c r="A24">
        <f>DateVsYear!A24</f>
        <v>0</v>
      </c>
      <c r="B24">
        <f>DateVsYear!B24</f>
        <v>0</v>
      </c>
      <c r="C24" s="1">
        <f>DateVsYear!C24</f>
        <v>0</v>
      </c>
      <c r="D24" t="s">
        <v>9</v>
      </c>
      <c r="E24">
        <v>1993</v>
      </c>
      <c r="F24" t="s">
        <v>10</v>
      </c>
      <c r="G24">
        <v>297</v>
      </c>
      <c r="H24">
        <v>2298</v>
      </c>
      <c r="I24">
        <v>65</v>
      </c>
      <c r="J24">
        <v>27</v>
      </c>
    </row>
    <row r="25" spans="1:13">
      <c r="A25">
        <f>DateVsYear!A25</f>
        <v>0</v>
      </c>
      <c r="B25">
        <f>DateVsYear!B25</f>
        <v>0</v>
      </c>
      <c r="C25" s="1">
        <f>DateVsYear!C25</f>
        <v>0</v>
      </c>
      <c r="D25" t="s">
        <v>9</v>
      </c>
      <c r="E25">
        <v>1994</v>
      </c>
      <c r="F25" t="s">
        <v>10</v>
      </c>
      <c r="G25">
        <v>111</v>
      </c>
      <c r="H25">
        <v>731</v>
      </c>
      <c r="I25">
        <v>69</v>
      </c>
      <c r="J25">
        <v>26</v>
      </c>
    </row>
    <row r="26" spans="1:13">
      <c r="A26">
        <f>DateVsYear!A26</f>
        <v>0</v>
      </c>
      <c r="B26">
        <f>DateVsYear!B26</f>
        <v>0</v>
      </c>
      <c r="C26" s="1">
        <f>DateVsYear!C26</f>
        <v>0</v>
      </c>
      <c r="D26" t="s">
        <v>9</v>
      </c>
      <c r="E26">
        <v>1995</v>
      </c>
      <c r="F26" t="s">
        <v>10</v>
      </c>
      <c r="G26">
        <v>259</v>
      </c>
      <c r="H26">
        <v>1549</v>
      </c>
      <c r="I26">
        <v>73</v>
      </c>
      <c r="J26">
        <v>28</v>
      </c>
    </row>
    <row r="27" spans="1:13">
      <c r="A27">
        <f>DateVsYear!A27</f>
        <v>0</v>
      </c>
      <c r="B27">
        <f>DateVsYear!B27</f>
        <v>0</v>
      </c>
      <c r="C27" s="1">
        <f>DateVsYear!C27</f>
        <v>1</v>
      </c>
      <c r="D27" t="s">
        <v>9</v>
      </c>
      <c r="E27">
        <v>1996</v>
      </c>
      <c r="F27" t="s">
        <v>10</v>
      </c>
      <c r="G27">
        <v>338</v>
      </c>
      <c r="H27">
        <v>1812</v>
      </c>
      <c r="I27">
        <v>75</v>
      </c>
      <c r="J27">
        <v>30</v>
      </c>
    </row>
    <row r="28" spans="1:13">
      <c r="A28">
        <f>DateVsYear!A28</f>
        <v>0</v>
      </c>
      <c r="B28">
        <f>DateVsYear!B28</f>
        <v>0</v>
      </c>
      <c r="C28" s="1">
        <f>DateVsYear!C28</f>
        <v>0</v>
      </c>
      <c r="D28" t="s">
        <v>9</v>
      </c>
      <c r="E28">
        <v>1997</v>
      </c>
      <c r="F28" t="s">
        <v>10</v>
      </c>
      <c r="G28">
        <v>214</v>
      </c>
      <c r="H28">
        <v>1566</v>
      </c>
      <c r="I28">
        <v>75</v>
      </c>
      <c r="J28">
        <v>25</v>
      </c>
    </row>
    <row r="29" spans="1:13">
      <c r="A29">
        <f>DateVsYear!A29</f>
        <v>0</v>
      </c>
      <c r="B29">
        <f>DateVsYear!B29</f>
        <v>0</v>
      </c>
      <c r="C29" s="1">
        <f>DateVsYear!C29</f>
        <v>0</v>
      </c>
      <c r="D29" t="s">
        <v>9</v>
      </c>
      <c r="E29">
        <v>1998</v>
      </c>
      <c r="F29" t="s">
        <v>10</v>
      </c>
      <c r="G29">
        <v>283</v>
      </c>
      <c r="H29">
        <v>1841</v>
      </c>
      <c r="I29">
        <v>67</v>
      </c>
      <c r="J29">
        <v>27</v>
      </c>
    </row>
    <row r="30" spans="1:13">
      <c r="A30">
        <f>DateVsYear!A30</f>
        <v>0</v>
      </c>
      <c r="B30">
        <f>DateVsYear!B30</f>
        <v>0</v>
      </c>
      <c r="C30" s="1">
        <f>DateVsYear!C30</f>
        <v>0</v>
      </c>
      <c r="D30" t="s">
        <v>9</v>
      </c>
      <c r="E30">
        <v>1999</v>
      </c>
      <c r="F30" t="s">
        <v>10</v>
      </c>
      <c r="G30">
        <v>160</v>
      </c>
      <c r="H30">
        <v>685</v>
      </c>
      <c r="I30">
        <v>64</v>
      </c>
      <c r="J30">
        <v>0</v>
      </c>
    </row>
    <row r="31" spans="1:13">
      <c r="A31">
        <f>DateVsYear!A31</f>
        <v>0</v>
      </c>
      <c r="B31">
        <f>DateVsYear!B31</f>
        <v>0</v>
      </c>
      <c r="C31" s="1">
        <f>DateVsYear!C31</f>
        <v>1</v>
      </c>
      <c r="D31" t="s">
        <v>9</v>
      </c>
      <c r="E31">
        <v>2000</v>
      </c>
      <c r="F31" t="s">
        <v>10</v>
      </c>
      <c r="G31">
        <v>204</v>
      </c>
      <c r="H31">
        <v>1231</v>
      </c>
      <c r="I31">
        <v>73</v>
      </c>
      <c r="J31">
        <v>0</v>
      </c>
    </row>
    <row r="32" spans="1:13">
      <c r="A32">
        <f>DateVsYear!A32</f>
        <v>0</v>
      </c>
      <c r="B32">
        <f>DateVsYear!B32</f>
        <v>0</v>
      </c>
      <c r="C32" s="1">
        <f>DateVsYear!C32</f>
        <v>0</v>
      </c>
      <c r="D32" t="s">
        <v>9</v>
      </c>
      <c r="E32">
        <v>2001</v>
      </c>
      <c r="F32" t="s">
        <v>10</v>
      </c>
      <c r="G32">
        <v>91</v>
      </c>
      <c r="H32">
        <v>830</v>
      </c>
      <c r="I32">
        <v>69</v>
      </c>
      <c r="J32">
        <v>28</v>
      </c>
    </row>
    <row r="33" spans="1:13">
      <c r="A33">
        <f>DateVsYear!A33</f>
        <v>0</v>
      </c>
      <c r="B33">
        <f>DateVsYear!B33</f>
        <v>0</v>
      </c>
      <c r="C33" s="1">
        <f>DateVsYear!C33</f>
        <v>0</v>
      </c>
      <c r="D33" t="s">
        <v>9</v>
      </c>
      <c r="E33">
        <v>2002</v>
      </c>
      <c r="F33" t="s">
        <v>10</v>
      </c>
      <c r="G33">
        <v>167</v>
      </c>
      <c r="H33">
        <v>966</v>
      </c>
      <c r="I33">
        <v>74</v>
      </c>
      <c r="J33">
        <v>27</v>
      </c>
    </row>
    <row r="37" spans="1:13">
      <c r="L37" s="3" t="s">
        <v>4</v>
      </c>
      <c r="M37" s="3">
        <f>SLOPE($E$3:$E$33,$I$3:$I$33)</f>
        <v>0.11242644039961683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B3" sqref="B3"/>
    </sheetView>
  </sheetViews>
  <sheetFormatPr baseColWidth="10" defaultColWidth="8.83203125" defaultRowHeight="14" x14ac:dyDescent="0"/>
  <cols>
    <col min="1" max="1" width="16.83203125" customWidth="1"/>
    <col min="3" max="3" width="10.6640625" style="1" customWidth="1"/>
    <col min="4" max="4" width="13.83203125" bestFit="1" customWidth="1"/>
  </cols>
  <sheetData>
    <row r="1" spans="1:10">
      <c r="A1" s="3" t="str">
        <f>YearVsClimate!A1</f>
        <v>Year</v>
      </c>
      <c r="B1" s="3" t="str">
        <f>YearVsClimate!B1</f>
        <v>Julian Date</v>
      </c>
      <c r="C1" s="4" t="str">
        <f>YearVsClimate!C1</f>
        <v>Calendar Date</v>
      </c>
      <c r="D1" s="3" t="s">
        <v>13</v>
      </c>
    </row>
    <row r="2" spans="1:10">
      <c r="A2" t="str">
        <f>YearVsClimate!A2</f>
        <v>Paste Data Here</v>
      </c>
      <c r="D2" t="str">
        <f>YearVsClimate!D2</f>
        <v>Site</v>
      </c>
      <c r="E2" t="str">
        <f>YearVsClimate!E2</f>
        <v>year</v>
      </c>
      <c r="F2" t="str">
        <f>YearVsClimate!F2</f>
        <v>season</v>
      </c>
      <c r="G2" t="str">
        <f>YearVsClimate!G2</f>
        <v>max precip</v>
      </c>
      <c r="H2" t="str">
        <f>YearVsClimate!H2</f>
        <v>total precip</v>
      </c>
      <c r="I2" t="str">
        <f>YearVsClimate!I2</f>
        <v>max max temp</v>
      </c>
      <c r="J2" t="str">
        <f>YearVsClimate!J2</f>
        <v>min min temp</v>
      </c>
    </row>
    <row r="3" spans="1:10">
      <c r="A3">
        <f>YearVsClimate!A3</f>
        <v>0</v>
      </c>
      <c r="B3">
        <f>YearVsClimate!B3</f>
        <v>0</v>
      </c>
      <c r="C3" s="1">
        <f>YearVsClimate!C3</f>
        <v>1</v>
      </c>
      <c r="D3" t="str">
        <f>YearVsClimate!D3</f>
        <v>Willow Slough</v>
      </c>
      <c r="E3">
        <f>YearVsClimate!E3</f>
        <v>1972</v>
      </c>
      <c r="F3" t="str">
        <f>YearVsClimate!F3</f>
        <v>Winter</v>
      </c>
      <c r="G3">
        <f>YearVsClimate!G3</f>
        <v>103</v>
      </c>
      <c r="H3">
        <f>YearVsClimate!H3</f>
        <v>599</v>
      </c>
      <c r="I3">
        <f>YearVsClimate!I3</f>
        <v>70</v>
      </c>
      <c r="J3">
        <f>YearVsClimate!J3</f>
        <v>25</v>
      </c>
    </row>
    <row r="4" spans="1:10">
      <c r="A4">
        <f>YearVsClimate!A4</f>
        <v>0</v>
      </c>
      <c r="B4">
        <f>YearVsClimate!B4</f>
        <v>0</v>
      </c>
      <c r="C4" s="1">
        <f>YearVsClimate!C4</f>
        <v>0</v>
      </c>
      <c r="D4" t="str">
        <f>YearVsClimate!D4</f>
        <v>Willow Slough</v>
      </c>
      <c r="E4">
        <f>YearVsClimate!E4</f>
        <v>1973</v>
      </c>
      <c r="F4" t="str">
        <f>YearVsClimate!F4</f>
        <v>Winter</v>
      </c>
      <c r="G4">
        <f>YearVsClimate!G4</f>
        <v>168</v>
      </c>
      <c r="H4">
        <f>YearVsClimate!H4</f>
        <v>1648</v>
      </c>
      <c r="I4">
        <f>YearVsClimate!I4</f>
        <v>70</v>
      </c>
      <c r="J4">
        <f>YearVsClimate!J4</f>
        <v>21</v>
      </c>
    </row>
    <row r="5" spans="1:10">
      <c r="A5">
        <f>YearVsClimate!A5</f>
        <v>0</v>
      </c>
      <c r="B5">
        <f>YearVsClimate!B5</f>
        <v>0</v>
      </c>
      <c r="C5" s="1">
        <f>YearVsClimate!C5</f>
        <v>0</v>
      </c>
      <c r="D5" t="str">
        <f>YearVsClimate!D5</f>
        <v>Willow Slough</v>
      </c>
      <c r="E5">
        <f>YearVsClimate!E5</f>
        <v>1974</v>
      </c>
      <c r="F5" t="str">
        <f>YearVsClimate!F5</f>
        <v>Winter</v>
      </c>
      <c r="G5">
        <f>YearVsClimate!G5</f>
        <v>192</v>
      </c>
      <c r="H5">
        <f>YearVsClimate!H5</f>
        <v>789</v>
      </c>
      <c r="I5">
        <f>YearVsClimate!I5</f>
        <v>66</v>
      </c>
      <c r="J5">
        <f>YearVsClimate!J5</f>
        <v>28</v>
      </c>
    </row>
    <row r="6" spans="1:10">
      <c r="A6">
        <f>YearVsClimate!A6</f>
        <v>0</v>
      </c>
      <c r="B6">
        <f>YearVsClimate!B6</f>
        <v>0</v>
      </c>
      <c r="C6" s="1">
        <f>YearVsClimate!C6</f>
        <v>0</v>
      </c>
      <c r="D6" t="str">
        <f>YearVsClimate!D6</f>
        <v>Willow Slough</v>
      </c>
      <c r="E6">
        <f>YearVsClimate!E6</f>
        <v>1975</v>
      </c>
      <c r="F6" t="str">
        <f>YearVsClimate!F6</f>
        <v>Winter</v>
      </c>
      <c r="G6">
        <f>YearVsClimate!G6</f>
        <v>190</v>
      </c>
      <c r="H6">
        <f>YearVsClimate!H6</f>
        <v>987</v>
      </c>
      <c r="I6">
        <f>YearVsClimate!I6</f>
        <v>75</v>
      </c>
      <c r="J6">
        <f>YearVsClimate!J6</f>
        <v>24</v>
      </c>
    </row>
    <row r="7" spans="1:10">
      <c r="A7">
        <f>YearVsClimate!A7</f>
        <v>0</v>
      </c>
      <c r="B7">
        <f>YearVsClimate!B7</f>
        <v>0</v>
      </c>
      <c r="C7" s="1">
        <f>YearVsClimate!C7</f>
        <v>1</v>
      </c>
      <c r="D7" t="str">
        <f>YearVsClimate!D7</f>
        <v>Willow Slough</v>
      </c>
      <c r="E7">
        <f>YearVsClimate!E7</f>
        <v>1976</v>
      </c>
      <c r="F7" t="str">
        <f>YearVsClimate!F7</f>
        <v>Winter</v>
      </c>
      <c r="G7">
        <f>YearVsClimate!G7</f>
        <v>24</v>
      </c>
      <c r="H7">
        <f>YearVsClimate!H7</f>
        <v>138</v>
      </c>
      <c r="I7">
        <f>YearVsClimate!I7</f>
        <v>74</v>
      </c>
      <c r="J7">
        <f>YearVsClimate!J7</f>
        <v>21</v>
      </c>
    </row>
    <row r="8" spans="1:10">
      <c r="A8">
        <f>YearVsClimate!A8</f>
        <v>0</v>
      </c>
      <c r="B8">
        <f>YearVsClimate!B8</f>
        <v>0</v>
      </c>
      <c r="C8" s="1">
        <f>YearVsClimate!C8</f>
        <v>0</v>
      </c>
      <c r="D8" t="str">
        <f>YearVsClimate!D8</f>
        <v>Willow Slough</v>
      </c>
      <c r="E8">
        <f>YearVsClimate!E8</f>
        <v>1977</v>
      </c>
      <c r="F8" t="str">
        <f>YearVsClimate!F8</f>
        <v>Winter</v>
      </c>
      <c r="G8">
        <f>YearVsClimate!G8</f>
        <v>98</v>
      </c>
      <c r="H8">
        <f>YearVsClimate!H8</f>
        <v>330</v>
      </c>
      <c r="I8">
        <f>YearVsClimate!I8</f>
        <v>78</v>
      </c>
      <c r="J8">
        <f>YearVsClimate!J8</f>
        <v>22</v>
      </c>
    </row>
    <row r="9" spans="1:10">
      <c r="A9">
        <f>YearVsClimate!A9</f>
        <v>0</v>
      </c>
      <c r="B9">
        <f>YearVsClimate!B9</f>
        <v>0</v>
      </c>
      <c r="C9" s="1">
        <f>YearVsClimate!C9</f>
        <v>0</v>
      </c>
      <c r="D9" t="str">
        <f>YearVsClimate!D9</f>
        <v>Willow Slough</v>
      </c>
      <c r="E9">
        <f>YearVsClimate!E9</f>
        <v>1978</v>
      </c>
      <c r="F9" t="str">
        <f>YearVsClimate!F9</f>
        <v>Winter</v>
      </c>
      <c r="G9">
        <f>YearVsClimate!G9</f>
        <v>139</v>
      </c>
      <c r="H9">
        <f>YearVsClimate!H9</f>
        <v>1719</v>
      </c>
      <c r="I9">
        <f>YearVsClimate!I9</f>
        <v>70</v>
      </c>
      <c r="J9">
        <f>YearVsClimate!J9</f>
        <v>33</v>
      </c>
    </row>
    <row r="10" spans="1:10">
      <c r="A10">
        <f>YearVsClimate!A10</f>
        <v>0</v>
      </c>
      <c r="B10">
        <f>YearVsClimate!B10</f>
        <v>0</v>
      </c>
      <c r="C10" s="1">
        <f>YearVsClimate!C10</f>
        <v>0</v>
      </c>
      <c r="D10" t="str">
        <f>YearVsClimate!D10</f>
        <v>Willow Slough</v>
      </c>
      <c r="E10">
        <f>YearVsClimate!E10</f>
        <v>1979</v>
      </c>
      <c r="F10" t="str">
        <f>YearVsClimate!F10</f>
        <v>Winter</v>
      </c>
      <c r="G10">
        <f>YearVsClimate!G10</f>
        <v>144</v>
      </c>
      <c r="H10">
        <f>YearVsClimate!H10</f>
        <v>1118</v>
      </c>
      <c r="I10">
        <f>YearVsClimate!I10</f>
        <v>65</v>
      </c>
      <c r="J10">
        <f>YearVsClimate!J10</f>
        <v>24</v>
      </c>
    </row>
    <row r="11" spans="1:10">
      <c r="A11">
        <f>YearVsClimate!A11</f>
        <v>0</v>
      </c>
      <c r="B11">
        <f>YearVsClimate!B11</f>
        <v>0</v>
      </c>
      <c r="C11" s="1">
        <f>YearVsClimate!C11</f>
        <v>1</v>
      </c>
      <c r="D11" t="str">
        <f>YearVsClimate!D11</f>
        <v>Willow Slough</v>
      </c>
      <c r="E11">
        <f>YearVsClimate!E11</f>
        <v>1980</v>
      </c>
      <c r="F11" t="str">
        <f>YearVsClimate!F11</f>
        <v>Winter</v>
      </c>
      <c r="G11">
        <f>YearVsClimate!G11</f>
        <v>189</v>
      </c>
      <c r="H11">
        <f>YearVsClimate!H11</f>
        <v>1768</v>
      </c>
      <c r="I11">
        <f>YearVsClimate!I11</f>
        <v>70</v>
      </c>
      <c r="J11">
        <f>YearVsClimate!J11</f>
        <v>26</v>
      </c>
    </row>
    <row r="12" spans="1:10">
      <c r="A12">
        <f>YearVsClimate!A12</f>
        <v>0</v>
      </c>
      <c r="B12">
        <f>YearVsClimate!B12</f>
        <v>0</v>
      </c>
      <c r="C12" s="1">
        <f>YearVsClimate!C12</f>
        <v>0</v>
      </c>
      <c r="D12" t="str">
        <f>YearVsClimate!D12</f>
        <v>Willow Slough</v>
      </c>
      <c r="E12">
        <f>YearVsClimate!E12</f>
        <v>1981</v>
      </c>
      <c r="F12" t="str">
        <f>YearVsClimate!F12</f>
        <v>Winter</v>
      </c>
      <c r="G12">
        <f>YearVsClimate!G12</f>
        <v>207</v>
      </c>
      <c r="H12">
        <f>YearVsClimate!H12</f>
        <v>811</v>
      </c>
      <c r="I12">
        <f>YearVsClimate!I12</f>
        <v>73</v>
      </c>
      <c r="J12">
        <f>YearVsClimate!J12</f>
        <v>27</v>
      </c>
    </row>
    <row r="13" spans="1:10">
      <c r="A13">
        <f>YearVsClimate!A13</f>
        <v>0</v>
      </c>
      <c r="B13">
        <f>YearVsClimate!B13</f>
        <v>0</v>
      </c>
      <c r="C13" s="1">
        <f>YearVsClimate!C13</f>
        <v>0</v>
      </c>
      <c r="D13" t="str">
        <f>YearVsClimate!D13</f>
        <v>Willow Slough</v>
      </c>
      <c r="E13">
        <f>YearVsClimate!E13</f>
        <v>1982</v>
      </c>
      <c r="F13" t="str">
        <f>YearVsClimate!F13</f>
        <v>Winter</v>
      </c>
      <c r="G13">
        <f>YearVsClimate!G13</f>
        <v>256</v>
      </c>
      <c r="H13">
        <f>YearVsClimate!H13</f>
        <v>1169</v>
      </c>
      <c r="I13">
        <f>YearVsClimate!I13</f>
        <v>68</v>
      </c>
      <c r="J13">
        <f>YearVsClimate!J13</f>
        <v>26</v>
      </c>
    </row>
    <row r="14" spans="1:10">
      <c r="A14">
        <f>YearVsClimate!A14</f>
        <v>0</v>
      </c>
      <c r="B14">
        <f>YearVsClimate!B14</f>
        <v>0</v>
      </c>
      <c r="C14" s="1">
        <f>YearVsClimate!C14</f>
        <v>0</v>
      </c>
      <c r="D14" t="str">
        <f>YearVsClimate!D14</f>
        <v>Willow Slough</v>
      </c>
      <c r="E14">
        <f>YearVsClimate!E14</f>
        <v>1983</v>
      </c>
      <c r="F14" t="str">
        <f>YearVsClimate!F14</f>
        <v>Winter</v>
      </c>
      <c r="G14">
        <f>YearVsClimate!G14</f>
        <v>163</v>
      </c>
      <c r="H14">
        <f>YearVsClimate!H14</f>
        <v>1498</v>
      </c>
      <c r="I14">
        <f>YearVsClimate!I14</f>
        <v>65</v>
      </c>
      <c r="J14">
        <f>YearVsClimate!J14</f>
        <v>27</v>
      </c>
    </row>
    <row r="15" spans="1:10">
      <c r="A15">
        <f>YearVsClimate!A15</f>
        <v>0</v>
      </c>
      <c r="B15">
        <f>YearVsClimate!B15</f>
        <v>0</v>
      </c>
      <c r="C15" s="1">
        <f>YearVsClimate!C15</f>
        <v>1</v>
      </c>
      <c r="D15" t="str">
        <f>YearVsClimate!D15</f>
        <v>Willow Slough</v>
      </c>
      <c r="E15">
        <f>YearVsClimate!E15</f>
        <v>1984</v>
      </c>
      <c r="F15" t="str">
        <f>YearVsClimate!F15</f>
        <v>Winter</v>
      </c>
      <c r="G15">
        <f>YearVsClimate!G15</f>
        <v>242</v>
      </c>
      <c r="H15">
        <f>YearVsClimate!H15</f>
        <v>822</v>
      </c>
      <c r="I15">
        <f>YearVsClimate!I15</f>
        <v>69</v>
      </c>
      <c r="J15">
        <f>YearVsClimate!J15</f>
        <v>31</v>
      </c>
    </row>
    <row r="16" spans="1:10">
      <c r="A16">
        <f>YearVsClimate!A16</f>
        <v>0</v>
      </c>
      <c r="B16">
        <f>YearVsClimate!B16</f>
        <v>0</v>
      </c>
      <c r="C16" s="1">
        <f>YearVsClimate!C16</f>
        <v>0</v>
      </c>
      <c r="D16" t="str">
        <f>YearVsClimate!D16</f>
        <v>Willow Slough</v>
      </c>
      <c r="E16">
        <f>YearVsClimate!E16</f>
        <v>1985</v>
      </c>
      <c r="F16" t="str">
        <f>YearVsClimate!F16</f>
        <v>Winter</v>
      </c>
      <c r="G16">
        <f>YearVsClimate!G16</f>
        <v>161</v>
      </c>
      <c r="H16">
        <f>YearVsClimate!H16</f>
        <v>414</v>
      </c>
      <c r="I16">
        <f>YearVsClimate!I16</f>
        <v>75</v>
      </c>
      <c r="J16">
        <f>YearVsClimate!J16</f>
        <v>26</v>
      </c>
    </row>
    <row r="17" spans="1:13">
      <c r="A17">
        <f>YearVsClimate!A17</f>
        <v>0</v>
      </c>
      <c r="B17">
        <f>YearVsClimate!B17</f>
        <v>0</v>
      </c>
      <c r="C17" s="1">
        <f>YearVsClimate!C17</f>
        <v>0</v>
      </c>
      <c r="D17" t="str">
        <f>YearVsClimate!D17</f>
        <v>Willow Slough</v>
      </c>
      <c r="E17">
        <f>YearVsClimate!E17</f>
        <v>1986</v>
      </c>
      <c r="F17" t="str">
        <f>YearVsClimate!F17</f>
        <v>Winter</v>
      </c>
      <c r="G17">
        <f>YearVsClimate!G17</f>
        <v>180</v>
      </c>
      <c r="H17">
        <f>YearVsClimate!H17</f>
        <v>1673</v>
      </c>
      <c r="I17">
        <f>YearVsClimate!I17</f>
        <v>74</v>
      </c>
      <c r="J17">
        <f>YearVsClimate!J17</f>
        <v>24</v>
      </c>
    </row>
    <row r="18" spans="1:13">
      <c r="A18">
        <f>YearVsClimate!A18</f>
        <v>0</v>
      </c>
      <c r="B18">
        <f>YearVsClimate!B18</f>
        <v>0</v>
      </c>
      <c r="C18" s="1">
        <f>YearVsClimate!C18</f>
        <v>0</v>
      </c>
      <c r="D18" t="str">
        <f>YearVsClimate!D18</f>
        <v>Willow Slough</v>
      </c>
      <c r="E18">
        <f>YearVsClimate!E18</f>
        <v>1987</v>
      </c>
      <c r="F18" t="str">
        <f>YearVsClimate!F18</f>
        <v>Winter</v>
      </c>
      <c r="G18">
        <f>YearVsClimate!G18</f>
        <v>185</v>
      </c>
      <c r="H18">
        <f>YearVsClimate!H18</f>
        <v>646</v>
      </c>
      <c r="I18">
        <f>YearVsClimate!I18</f>
        <v>68</v>
      </c>
      <c r="J18">
        <f>YearVsClimate!J18</f>
        <v>26</v>
      </c>
    </row>
    <row r="19" spans="1:13">
      <c r="A19">
        <f>YearVsClimate!A19</f>
        <v>0</v>
      </c>
      <c r="B19">
        <f>YearVsClimate!B19</f>
        <v>0</v>
      </c>
      <c r="C19" s="1">
        <f>YearVsClimate!C19</f>
        <v>1</v>
      </c>
      <c r="D19" t="str">
        <f>YearVsClimate!D19</f>
        <v>Willow Slough</v>
      </c>
      <c r="E19">
        <f>YearVsClimate!E19</f>
        <v>1988</v>
      </c>
      <c r="F19" t="str">
        <f>YearVsClimate!F19</f>
        <v>Winter</v>
      </c>
      <c r="G19">
        <f>YearVsClimate!G19</f>
        <v>102</v>
      </c>
      <c r="H19">
        <f>YearVsClimate!H19</f>
        <v>996</v>
      </c>
      <c r="I19">
        <f>YearVsClimate!I19</f>
        <v>74</v>
      </c>
      <c r="J19">
        <f>YearVsClimate!J19</f>
        <v>23</v>
      </c>
    </row>
    <row r="20" spans="1:13">
      <c r="A20">
        <f>YearVsClimate!A20</f>
        <v>0</v>
      </c>
      <c r="B20">
        <f>YearVsClimate!B20</f>
        <v>0</v>
      </c>
      <c r="C20" s="1">
        <f>YearVsClimate!C20</f>
        <v>0</v>
      </c>
      <c r="D20" t="str">
        <f>YearVsClimate!D20</f>
        <v>Willow Slough</v>
      </c>
      <c r="E20">
        <f>YearVsClimate!E20</f>
        <v>1989</v>
      </c>
      <c r="F20" t="str">
        <f>YearVsClimate!F20</f>
        <v>Winter</v>
      </c>
      <c r="G20">
        <f>YearVsClimate!G20</f>
        <v>70</v>
      </c>
      <c r="H20">
        <f>YearVsClimate!H20</f>
        <v>426</v>
      </c>
      <c r="I20">
        <f>YearVsClimate!I20</f>
        <v>73</v>
      </c>
      <c r="J20">
        <f>YearVsClimate!J20</f>
        <v>21</v>
      </c>
      <c r="L20" s="3" t="s">
        <v>4</v>
      </c>
      <c r="M20" s="3">
        <f>SLOPE($I$3:$I$33,$C$3:$C$33)</f>
        <v>2.0543478260869565</v>
      </c>
    </row>
    <row r="21" spans="1:13">
      <c r="A21">
        <f>YearVsClimate!A21</f>
        <v>0</v>
      </c>
      <c r="B21">
        <f>YearVsClimate!B21</f>
        <v>0</v>
      </c>
      <c r="C21" s="1">
        <f>YearVsClimate!C21</f>
        <v>0</v>
      </c>
      <c r="D21" t="str">
        <f>YearVsClimate!D21</f>
        <v>Willow Slough</v>
      </c>
      <c r="E21">
        <f>YearVsClimate!E21</f>
        <v>1990</v>
      </c>
      <c r="F21" t="str">
        <f>YearVsClimate!F21</f>
        <v>Winter</v>
      </c>
      <c r="G21">
        <f>YearVsClimate!G21</f>
        <v>200</v>
      </c>
      <c r="H21">
        <f>YearVsClimate!H21</f>
        <v>785</v>
      </c>
      <c r="I21">
        <f>YearVsClimate!I21</f>
        <v>73</v>
      </c>
      <c r="J21">
        <f>YearVsClimate!J21</f>
        <v>0</v>
      </c>
    </row>
    <row r="22" spans="1:13">
      <c r="A22">
        <f>YearVsClimate!A22</f>
        <v>0</v>
      </c>
      <c r="B22">
        <f>YearVsClimate!B22</f>
        <v>0</v>
      </c>
      <c r="C22" s="1">
        <f>YearVsClimate!C22</f>
        <v>0</v>
      </c>
      <c r="D22" t="str">
        <f>YearVsClimate!D22</f>
        <v>Willow Slough</v>
      </c>
      <c r="E22">
        <f>YearVsClimate!E22</f>
        <v>1991</v>
      </c>
      <c r="F22" t="str">
        <f>YearVsClimate!F22</f>
        <v>Winter</v>
      </c>
      <c r="G22">
        <f>YearVsClimate!G22</f>
        <v>96</v>
      </c>
      <c r="H22">
        <f>YearVsClimate!H22</f>
        <v>450</v>
      </c>
      <c r="I22">
        <f>YearVsClimate!I22</f>
        <v>77</v>
      </c>
      <c r="J22">
        <f>YearVsClimate!J22</f>
        <v>16</v>
      </c>
    </row>
    <row r="23" spans="1:13">
      <c r="A23">
        <f>YearVsClimate!A23</f>
        <v>0</v>
      </c>
      <c r="B23">
        <f>YearVsClimate!B23</f>
        <v>0</v>
      </c>
      <c r="C23" s="1">
        <f>YearVsClimate!C23</f>
        <v>1</v>
      </c>
      <c r="D23" t="str">
        <f>YearVsClimate!D23</f>
        <v>Willow Slough</v>
      </c>
      <c r="E23">
        <f>YearVsClimate!E23</f>
        <v>1992</v>
      </c>
      <c r="F23" t="str">
        <f>YearVsClimate!F23</f>
        <v>Winter</v>
      </c>
      <c r="G23">
        <f>YearVsClimate!G23</f>
        <v>228</v>
      </c>
      <c r="H23">
        <f>YearVsClimate!H23</f>
        <v>1226</v>
      </c>
      <c r="I23">
        <f>YearVsClimate!I23</f>
        <v>77</v>
      </c>
      <c r="J23">
        <f>YearVsClimate!J23</f>
        <v>30</v>
      </c>
    </row>
    <row r="24" spans="1:13">
      <c r="A24">
        <f>YearVsClimate!A24</f>
        <v>0</v>
      </c>
      <c r="B24">
        <f>YearVsClimate!B24</f>
        <v>0</v>
      </c>
      <c r="C24" s="1">
        <f>YearVsClimate!C24</f>
        <v>0</v>
      </c>
      <c r="D24" t="str">
        <f>YearVsClimate!D24</f>
        <v>Willow Slough</v>
      </c>
      <c r="E24">
        <f>YearVsClimate!E24</f>
        <v>1993</v>
      </c>
      <c r="F24" t="str">
        <f>YearVsClimate!F24</f>
        <v>Winter</v>
      </c>
      <c r="G24">
        <f>YearVsClimate!G24</f>
        <v>297</v>
      </c>
      <c r="H24">
        <f>YearVsClimate!H24</f>
        <v>2298</v>
      </c>
      <c r="I24">
        <f>YearVsClimate!I24</f>
        <v>65</v>
      </c>
      <c r="J24">
        <f>YearVsClimate!J24</f>
        <v>27</v>
      </c>
    </row>
    <row r="25" spans="1:13">
      <c r="A25">
        <f>YearVsClimate!A25</f>
        <v>0</v>
      </c>
      <c r="B25">
        <f>YearVsClimate!B25</f>
        <v>0</v>
      </c>
      <c r="C25" s="1">
        <f>YearVsClimate!C25</f>
        <v>0</v>
      </c>
      <c r="D25" t="str">
        <f>YearVsClimate!D25</f>
        <v>Willow Slough</v>
      </c>
      <c r="E25">
        <f>YearVsClimate!E25</f>
        <v>1994</v>
      </c>
      <c r="F25" t="str">
        <f>YearVsClimate!F25</f>
        <v>Winter</v>
      </c>
      <c r="G25">
        <f>YearVsClimate!G25</f>
        <v>111</v>
      </c>
      <c r="H25">
        <f>YearVsClimate!H25</f>
        <v>731</v>
      </c>
      <c r="I25">
        <f>YearVsClimate!I25</f>
        <v>69</v>
      </c>
      <c r="J25">
        <f>YearVsClimate!J25</f>
        <v>26</v>
      </c>
    </row>
    <row r="26" spans="1:13">
      <c r="A26">
        <f>YearVsClimate!A26</f>
        <v>0</v>
      </c>
      <c r="B26">
        <f>YearVsClimate!B26</f>
        <v>0</v>
      </c>
      <c r="C26" s="1">
        <f>YearVsClimate!C26</f>
        <v>0</v>
      </c>
      <c r="D26" t="str">
        <f>YearVsClimate!D26</f>
        <v>Willow Slough</v>
      </c>
      <c r="E26">
        <f>YearVsClimate!E26</f>
        <v>1995</v>
      </c>
      <c r="F26" t="str">
        <f>YearVsClimate!F26</f>
        <v>Winter</v>
      </c>
      <c r="G26">
        <f>YearVsClimate!G26</f>
        <v>259</v>
      </c>
      <c r="H26">
        <f>YearVsClimate!H26</f>
        <v>1549</v>
      </c>
      <c r="I26">
        <f>YearVsClimate!I26</f>
        <v>73</v>
      </c>
      <c r="J26">
        <f>YearVsClimate!J26</f>
        <v>28</v>
      </c>
    </row>
    <row r="27" spans="1:13">
      <c r="A27">
        <f>YearVsClimate!A27</f>
        <v>0</v>
      </c>
      <c r="B27">
        <f>YearVsClimate!B27</f>
        <v>0</v>
      </c>
      <c r="C27" s="1">
        <f>YearVsClimate!C27</f>
        <v>1</v>
      </c>
      <c r="D27" t="str">
        <f>YearVsClimate!D27</f>
        <v>Willow Slough</v>
      </c>
      <c r="E27">
        <f>YearVsClimate!E27</f>
        <v>1996</v>
      </c>
      <c r="F27" t="str">
        <f>YearVsClimate!F27</f>
        <v>Winter</v>
      </c>
      <c r="G27">
        <f>YearVsClimate!G27</f>
        <v>338</v>
      </c>
      <c r="H27">
        <f>YearVsClimate!H27</f>
        <v>1812</v>
      </c>
      <c r="I27">
        <f>YearVsClimate!I27</f>
        <v>75</v>
      </c>
      <c r="J27">
        <f>YearVsClimate!J27</f>
        <v>30</v>
      </c>
    </row>
    <row r="28" spans="1:13">
      <c r="A28">
        <f>YearVsClimate!A28</f>
        <v>0</v>
      </c>
      <c r="B28">
        <f>YearVsClimate!B28</f>
        <v>0</v>
      </c>
      <c r="C28" s="1">
        <f>YearVsClimate!C28</f>
        <v>0</v>
      </c>
      <c r="D28" t="str">
        <f>YearVsClimate!D28</f>
        <v>Willow Slough</v>
      </c>
      <c r="E28">
        <f>YearVsClimate!E28</f>
        <v>1997</v>
      </c>
      <c r="F28" t="str">
        <f>YearVsClimate!F28</f>
        <v>Winter</v>
      </c>
      <c r="G28">
        <f>YearVsClimate!G28</f>
        <v>214</v>
      </c>
      <c r="H28">
        <f>YearVsClimate!H28</f>
        <v>1566</v>
      </c>
      <c r="I28">
        <f>YearVsClimate!I28</f>
        <v>75</v>
      </c>
      <c r="J28">
        <f>YearVsClimate!J28</f>
        <v>25</v>
      </c>
    </row>
    <row r="29" spans="1:13">
      <c r="A29">
        <f>YearVsClimate!A29</f>
        <v>0</v>
      </c>
      <c r="B29">
        <f>YearVsClimate!B29</f>
        <v>0</v>
      </c>
      <c r="C29" s="1">
        <f>YearVsClimate!C29</f>
        <v>0</v>
      </c>
      <c r="D29" t="str">
        <f>YearVsClimate!D29</f>
        <v>Willow Slough</v>
      </c>
      <c r="E29">
        <f>YearVsClimate!E29</f>
        <v>1998</v>
      </c>
      <c r="F29" t="str">
        <f>YearVsClimate!F29</f>
        <v>Winter</v>
      </c>
      <c r="G29">
        <f>YearVsClimate!G29</f>
        <v>283</v>
      </c>
      <c r="H29">
        <f>YearVsClimate!H29</f>
        <v>1841</v>
      </c>
      <c r="I29">
        <f>YearVsClimate!I29</f>
        <v>67</v>
      </c>
      <c r="J29">
        <f>YearVsClimate!J29</f>
        <v>27</v>
      </c>
    </row>
    <row r="30" spans="1:13">
      <c r="A30">
        <f>YearVsClimate!A30</f>
        <v>0</v>
      </c>
      <c r="B30">
        <f>YearVsClimate!B30</f>
        <v>0</v>
      </c>
      <c r="C30" s="1">
        <f>YearVsClimate!C30</f>
        <v>0</v>
      </c>
      <c r="D30" t="str">
        <f>YearVsClimate!D30</f>
        <v>Willow Slough</v>
      </c>
      <c r="E30">
        <f>YearVsClimate!E30</f>
        <v>1999</v>
      </c>
      <c r="F30" t="str">
        <f>YearVsClimate!F30</f>
        <v>Winter</v>
      </c>
      <c r="G30">
        <f>YearVsClimate!G30</f>
        <v>160</v>
      </c>
      <c r="H30">
        <f>YearVsClimate!H30</f>
        <v>685</v>
      </c>
      <c r="I30">
        <f>YearVsClimate!I30</f>
        <v>64</v>
      </c>
      <c r="J30">
        <f>YearVsClimate!J30</f>
        <v>0</v>
      </c>
    </row>
    <row r="31" spans="1:13">
      <c r="A31">
        <f>YearVsClimate!A31</f>
        <v>0</v>
      </c>
      <c r="B31">
        <f>YearVsClimate!B31</f>
        <v>0</v>
      </c>
      <c r="C31" s="1">
        <f>YearVsClimate!C31</f>
        <v>1</v>
      </c>
      <c r="D31" t="str">
        <f>YearVsClimate!D31</f>
        <v>Willow Slough</v>
      </c>
      <c r="E31">
        <f>YearVsClimate!E31</f>
        <v>2000</v>
      </c>
      <c r="F31" t="str">
        <f>YearVsClimate!F31</f>
        <v>Winter</v>
      </c>
      <c r="G31">
        <f>YearVsClimate!G31</f>
        <v>204</v>
      </c>
      <c r="H31">
        <f>YearVsClimate!H31</f>
        <v>1231</v>
      </c>
      <c r="I31">
        <f>YearVsClimate!I31</f>
        <v>73</v>
      </c>
      <c r="J31">
        <f>YearVsClimate!J31</f>
        <v>0</v>
      </c>
    </row>
    <row r="32" spans="1:13">
      <c r="A32">
        <f>YearVsClimate!A32</f>
        <v>0</v>
      </c>
      <c r="B32">
        <f>YearVsClimate!B32</f>
        <v>0</v>
      </c>
      <c r="C32" s="1">
        <f>YearVsClimate!C32</f>
        <v>0</v>
      </c>
      <c r="D32" t="str">
        <f>YearVsClimate!D32</f>
        <v>Willow Slough</v>
      </c>
      <c r="E32">
        <f>YearVsClimate!E32</f>
        <v>2001</v>
      </c>
      <c r="F32" t="str">
        <f>YearVsClimate!F32</f>
        <v>Winter</v>
      </c>
      <c r="G32">
        <f>YearVsClimate!G32</f>
        <v>91</v>
      </c>
      <c r="H32">
        <f>YearVsClimate!H32</f>
        <v>830</v>
      </c>
      <c r="I32">
        <f>YearVsClimate!I32</f>
        <v>69</v>
      </c>
      <c r="J32">
        <f>YearVsClimate!J32</f>
        <v>28</v>
      </c>
    </row>
    <row r="33" spans="1:13">
      <c r="A33">
        <f>YearVsClimate!A33</f>
        <v>0</v>
      </c>
      <c r="B33">
        <f>YearVsClimate!B33</f>
        <v>0</v>
      </c>
      <c r="C33" s="1">
        <f>YearVsClimate!C33</f>
        <v>0</v>
      </c>
      <c r="D33" t="str">
        <f>YearVsClimate!D33</f>
        <v>Willow Slough</v>
      </c>
      <c r="E33">
        <f>YearVsClimate!E33</f>
        <v>2002</v>
      </c>
      <c r="F33" t="str">
        <f>YearVsClimate!F33</f>
        <v>Winter</v>
      </c>
      <c r="G33">
        <f>YearVsClimate!G33</f>
        <v>167</v>
      </c>
      <c r="H33">
        <f>YearVsClimate!H33</f>
        <v>966</v>
      </c>
      <c r="I33">
        <f>YearVsClimate!I33</f>
        <v>74</v>
      </c>
      <c r="J33">
        <f>YearVsClimate!J33</f>
        <v>27</v>
      </c>
    </row>
    <row r="37" spans="1:13">
      <c r="L37" s="3" t="s">
        <v>4</v>
      </c>
      <c r="M37" s="3">
        <f>SLOPE($H$3:$H$33,$C$3:$C$33)</f>
        <v>-9.8695652173912904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DateVsYear</vt:lpstr>
      <vt:lpstr>YearVsClimate</vt:lpstr>
      <vt:lpstr>DateVsClimate</vt:lpstr>
    </vt:vector>
  </TitlesOfParts>
  <Company>The University of North Carolina at Chapel Hill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MacLean HJ</dc:creator>
  <cp:lastModifiedBy>Kathleen Gray</cp:lastModifiedBy>
  <dcterms:created xsi:type="dcterms:W3CDTF">2012-06-20T18:46:55Z</dcterms:created>
  <dcterms:modified xsi:type="dcterms:W3CDTF">2012-06-21T13:32:52Z</dcterms:modified>
</cp:coreProperties>
</file>